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bed2132da9f1d29/1A_Kukklub_Dolgoz/Kukklub_2014_0301/Tevékenység/AgrInfo/Fajtakísérletezés/TOP20/Top20_K/Top2018/Kommunika_2018/"/>
    </mc:Choice>
  </mc:AlternateContent>
  <xr:revisionPtr revIDLastSave="22" documentId="8_{DB851903-303C-446D-8A97-65D60FCE100E}" xr6:coauthVersionLast="40" xr6:coauthVersionMax="40" xr10:uidLastSave="{5E814BAC-1376-4809-A308-3B14A398F640}"/>
  <bookViews>
    <workbookView xWindow="240" yWindow="210" windowWidth="20115" windowHeight="7935" xr2:uid="{00000000-000D-0000-FFFF-FFFF00000000}"/>
  </bookViews>
  <sheets>
    <sheet name="Nyilatkozat" sheetId="22" r:id="rId1"/>
    <sheet name="Info" sheetId="21" r:id="rId2"/>
    <sheet name="Összesítés130 Top20" sheetId="20" r:id="rId3"/>
    <sheet name="Összesítés 140 Top20" sheetId="19" r:id="rId4"/>
    <sheet name="Összesítés 130 Gazda" sheetId="18" r:id="rId5"/>
    <sheet name="Összesítés 140 Gazda" sheetId="17" r:id="rId6"/>
    <sheet name="Helyenkénti termés 130 top20 " sheetId="1" r:id="rId7"/>
    <sheet name="Helyenkénti termés 140 top20" sheetId="2" r:id="rId8"/>
    <sheet name="Helyenkénti termés 130 Gazda" sheetId="3" r:id="rId9"/>
    <sheet name="Helyenkénti termés 140 Gazda" sheetId="4" r:id="rId10"/>
    <sheet name="H2O130 Top20" sheetId="5" r:id="rId11"/>
    <sheet name="H2O 140 Top20" sheetId="6" r:id="rId12"/>
    <sheet name="H2O 130 Gazda" sheetId="7" r:id="rId13"/>
    <sheet name="H2O 140 Gazda" sheetId="8" r:id="rId14"/>
    <sheet name="Letört tő 130 Top20" sheetId="9" r:id="rId15"/>
    <sheet name="Letört tő 140 Top20 " sheetId="10" r:id="rId16"/>
    <sheet name="Letört tő 130 Gazda" sheetId="11" r:id="rId17"/>
    <sheet name="Letört tő 140 Gazda " sheetId="12" r:id="rId18"/>
    <sheet name="Megdőlt tő 130 Top20" sheetId="13" r:id="rId19"/>
    <sheet name="Megdőlt tő 140 Top20" sheetId="14" r:id="rId20"/>
    <sheet name="Megdőlt tő 130 Gazda" sheetId="15" r:id="rId21"/>
    <sheet name="Megdőlt tő 140 Gazda" sheetId="16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7" l="1"/>
  <c r="I8" i="17"/>
  <c r="I9" i="17"/>
  <c r="I6" i="17"/>
  <c r="I7" i="18"/>
  <c r="I8" i="18"/>
  <c r="I9" i="18"/>
  <c r="I10" i="18"/>
  <c r="I11" i="18"/>
  <c r="I12" i="18"/>
  <c r="I13" i="18"/>
  <c r="I14" i="18"/>
  <c r="I15" i="18"/>
  <c r="I16" i="18"/>
  <c r="I17" i="18"/>
  <c r="I6" i="18"/>
  <c r="I7" i="19"/>
  <c r="I8" i="19"/>
  <c r="I9" i="19"/>
  <c r="I10" i="19"/>
  <c r="I11" i="19"/>
  <c r="I12" i="19"/>
  <c r="I13" i="19"/>
  <c r="I14" i="19"/>
  <c r="I15" i="19"/>
  <c r="I16" i="19"/>
  <c r="I6" i="19"/>
  <c r="I7" i="20"/>
  <c r="I8" i="20"/>
  <c r="I9" i="20"/>
  <c r="I10" i="20"/>
  <c r="I11" i="20"/>
  <c r="I12" i="20"/>
  <c r="I13" i="20"/>
  <c r="I6" i="20"/>
  <c r="P17" i="19"/>
  <c r="Q15" i="19" s="1"/>
  <c r="N17" i="19"/>
  <c r="L17" i="19"/>
  <c r="J17" i="19"/>
  <c r="K16" i="19" s="1"/>
  <c r="G17" i="19"/>
  <c r="H15" i="19" s="1"/>
  <c r="D17" i="19"/>
  <c r="O16" i="19"/>
  <c r="M16" i="19"/>
  <c r="F16" i="19"/>
  <c r="E16" i="19"/>
  <c r="O15" i="19"/>
  <c r="M15" i="19"/>
  <c r="K15" i="19"/>
  <c r="F15" i="19"/>
  <c r="E15" i="19"/>
  <c r="Q14" i="19"/>
  <c r="O14" i="19"/>
  <c r="M14" i="19"/>
  <c r="K14" i="19"/>
  <c r="H14" i="19"/>
  <c r="F14" i="19"/>
  <c r="E14" i="19"/>
  <c r="O13" i="19"/>
  <c r="M13" i="19"/>
  <c r="F13" i="19"/>
  <c r="E13" i="19"/>
  <c r="O12" i="19"/>
  <c r="M12" i="19"/>
  <c r="F12" i="19"/>
  <c r="E12" i="19"/>
  <c r="O11" i="19"/>
  <c r="M11" i="19"/>
  <c r="K11" i="19"/>
  <c r="F11" i="19"/>
  <c r="E11" i="19"/>
  <c r="Q10" i="19"/>
  <c r="O10" i="19"/>
  <c r="M10" i="19"/>
  <c r="K10" i="19"/>
  <c r="H10" i="19"/>
  <c r="F10" i="19"/>
  <c r="E10" i="19"/>
  <c r="O9" i="19"/>
  <c r="M9" i="19"/>
  <c r="F9" i="19"/>
  <c r="E9" i="19"/>
  <c r="O8" i="19"/>
  <c r="M8" i="19"/>
  <c r="F8" i="19"/>
  <c r="E8" i="19"/>
  <c r="O7" i="19"/>
  <c r="M7" i="19"/>
  <c r="K7" i="19"/>
  <c r="F7" i="19"/>
  <c r="E7" i="19"/>
  <c r="Q6" i="19"/>
  <c r="O6" i="19"/>
  <c r="O17" i="19" s="1"/>
  <c r="M6" i="19"/>
  <c r="M17" i="19" s="1"/>
  <c r="K6" i="19"/>
  <c r="H6" i="19"/>
  <c r="E6" i="19"/>
  <c r="E17" i="19" s="1"/>
  <c r="P10" i="17"/>
  <c r="N10" i="17"/>
  <c r="L10" i="17"/>
  <c r="J10" i="17"/>
  <c r="K8" i="17" s="1"/>
  <c r="G10" i="17"/>
  <c r="H9" i="17" s="1"/>
  <c r="D10" i="17"/>
  <c r="Q9" i="17"/>
  <c r="O9" i="17"/>
  <c r="M9" i="17"/>
  <c r="F9" i="17"/>
  <c r="E9" i="17"/>
  <c r="Q8" i="17"/>
  <c r="O8" i="17"/>
  <c r="M8" i="17"/>
  <c r="H8" i="17"/>
  <c r="F8" i="17"/>
  <c r="E8" i="17"/>
  <c r="Q7" i="17"/>
  <c r="O7" i="17"/>
  <c r="M7" i="17"/>
  <c r="K7" i="17"/>
  <c r="H7" i="17"/>
  <c r="F7" i="17"/>
  <c r="E7" i="17"/>
  <c r="Q6" i="17"/>
  <c r="Q10" i="17" s="1"/>
  <c r="O6" i="17"/>
  <c r="M6" i="17"/>
  <c r="H6" i="17"/>
  <c r="E6" i="17"/>
  <c r="P18" i="18"/>
  <c r="N18" i="18"/>
  <c r="L18" i="18"/>
  <c r="M16" i="18" s="1"/>
  <c r="J18" i="18"/>
  <c r="G18" i="18"/>
  <c r="D18" i="18"/>
  <c r="Q17" i="18"/>
  <c r="O17" i="18"/>
  <c r="K17" i="18"/>
  <c r="H17" i="18"/>
  <c r="F17" i="18"/>
  <c r="E17" i="18"/>
  <c r="Q16" i="18"/>
  <c r="O16" i="18"/>
  <c r="K16" i="18"/>
  <c r="H16" i="18"/>
  <c r="F16" i="18"/>
  <c r="E16" i="18"/>
  <c r="Q15" i="18"/>
  <c r="O15" i="18"/>
  <c r="M15" i="18"/>
  <c r="K15" i="18"/>
  <c r="H15" i="18"/>
  <c r="F15" i="18"/>
  <c r="E15" i="18"/>
  <c r="Q14" i="18"/>
  <c r="O14" i="18"/>
  <c r="K14" i="18"/>
  <c r="H14" i="18"/>
  <c r="F14" i="18"/>
  <c r="E14" i="18"/>
  <c r="Q13" i="18"/>
  <c r="O13" i="18"/>
  <c r="K13" i="18"/>
  <c r="H13" i="18"/>
  <c r="F13" i="18"/>
  <c r="E13" i="18"/>
  <c r="Q12" i="18"/>
  <c r="O12" i="18"/>
  <c r="K12" i="18"/>
  <c r="H12" i="18"/>
  <c r="F12" i="18"/>
  <c r="E12" i="18"/>
  <c r="Q11" i="18"/>
  <c r="O11" i="18"/>
  <c r="M11" i="18"/>
  <c r="K11" i="18"/>
  <c r="H11" i="18"/>
  <c r="F11" i="18"/>
  <c r="E11" i="18"/>
  <c r="Q10" i="18"/>
  <c r="O10" i="18"/>
  <c r="K10" i="18"/>
  <c r="H10" i="18"/>
  <c r="F10" i="18"/>
  <c r="E10" i="18"/>
  <c r="Q9" i="18"/>
  <c r="O9" i="18"/>
  <c r="K9" i="18"/>
  <c r="H9" i="18"/>
  <c r="F9" i="18"/>
  <c r="E9" i="18"/>
  <c r="Q8" i="18"/>
  <c r="O8" i="18"/>
  <c r="K8" i="18"/>
  <c r="H8" i="18"/>
  <c r="F8" i="18"/>
  <c r="E8" i="18"/>
  <c r="Q7" i="18"/>
  <c r="O7" i="18"/>
  <c r="M7" i="18"/>
  <c r="K7" i="18"/>
  <c r="H7" i="18"/>
  <c r="F7" i="18"/>
  <c r="E7" i="18"/>
  <c r="Q6" i="18"/>
  <c r="O6" i="18"/>
  <c r="K6" i="18"/>
  <c r="K18" i="18" s="1"/>
  <c r="H6" i="18"/>
  <c r="E6" i="18"/>
  <c r="P14" i="20"/>
  <c r="N14" i="20"/>
  <c r="O12" i="20" s="1"/>
  <c r="L14" i="20"/>
  <c r="M12" i="20" s="1"/>
  <c r="J14" i="20"/>
  <c r="G14" i="20"/>
  <c r="D14" i="20"/>
  <c r="E11" i="20" s="1"/>
  <c r="Q13" i="20"/>
  <c r="K13" i="20"/>
  <c r="H13" i="20"/>
  <c r="F13" i="20"/>
  <c r="Q12" i="20"/>
  <c r="K12" i="20"/>
  <c r="H12" i="20"/>
  <c r="F12" i="20"/>
  <c r="Q11" i="20"/>
  <c r="O11" i="20"/>
  <c r="M11" i="20"/>
  <c r="K11" i="20"/>
  <c r="H11" i="20"/>
  <c r="F11" i="20"/>
  <c r="Q10" i="20"/>
  <c r="M10" i="20"/>
  <c r="K10" i="20"/>
  <c r="H10" i="20"/>
  <c r="F10" i="20"/>
  <c r="E10" i="20"/>
  <c r="Q9" i="20"/>
  <c r="M9" i="20"/>
  <c r="K9" i="20"/>
  <c r="H9" i="20"/>
  <c r="F9" i="20"/>
  <c r="Q8" i="20"/>
  <c r="M8" i="20"/>
  <c r="K8" i="20"/>
  <c r="H8" i="20"/>
  <c r="F8" i="20"/>
  <c r="Q7" i="20"/>
  <c r="O7" i="20"/>
  <c r="M7" i="20"/>
  <c r="K7" i="20"/>
  <c r="H7" i="20"/>
  <c r="F7" i="20"/>
  <c r="Q6" i="20"/>
  <c r="M6" i="20"/>
  <c r="K6" i="20"/>
  <c r="H6" i="20"/>
  <c r="H10" i="17" l="1"/>
  <c r="E6" i="20"/>
  <c r="O6" i="20"/>
  <c r="E9" i="20"/>
  <c r="O10" i="20"/>
  <c r="E13" i="20"/>
  <c r="M13" i="20"/>
  <c r="M14" i="20" s="1"/>
  <c r="M6" i="18"/>
  <c r="M10" i="18"/>
  <c r="M14" i="18"/>
  <c r="K6" i="17"/>
  <c r="K10" i="17" s="1"/>
  <c r="H14" i="20"/>
  <c r="Q14" i="20"/>
  <c r="E8" i="20"/>
  <c r="O9" i="20"/>
  <c r="E12" i="20"/>
  <c r="O13" i="20"/>
  <c r="E18" i="18"/>
  <c r="O18" i="18"/>
  <c r="M9" i="18"/>
  <c r="M13" i="18"/>
  <c r="M17" i="18"/>
  <c r="M10" i="17"/>
  <c r="K9" i="17"/>
  <c r="H9" i="19"/>
  <c r="Q9" i="19"/>
  <c r="H13" i="19"/>
  <c r="Q13" i="19"/>
  <c r="K14" i="20"/>
  <c r="E7" i="20"/>
  <c r="O8" i="20"/>
  <c r="H18" i="18"/>
  <c r="Q18" i="18"/>
  <c r="M8" i="18"/>
  <c r="M12" i="18"/>
  <c r="E10" i="17"/>
  <c r="O10" i="17"/>
  <c r="H8" i="19"/>
  <c r="Q8" i="19"/>
  <c r="K9" i="19"/>
  <c r="H12" i="19"/>
  <c r="Q12" i="19"/>
  <c r="K13" i="19"/>
  <c r="H16" i="19"/>
  <c r="Q16" i="19"/>
  <c r="H7" i="19"/>
  <c r="H17" i="19" s="1"/>
  <c r="Q7" i="19"/>
  <c r="Q17" i="19" s="1"/>
  <c r="K8" i="19"/>
  <c r="K17" i="19" s="1"/>
  <c r="H11" i="19"/>
  <c r="Q11" i="19"/>
  <c r="K12" i="19"/>
  <c r="D11" i="16"/>
  <c r="C11" i="16"/>
  <c r="D10" i="16"/>
  <c r="C10" i="16"/>
  <c r="D9" i="16"/>
  <c r="C9" i="16"/>
  <c r="E8" i="16"/>
  <c r="E7" i="16"/>
  <c r="E6" i="16"/>
  <c r="E5" i="16"/>
  <c r="D19" i="15"/>
  <c r="C19" i="15"/>
  <c r="D18" i="15"/>
  <c r="C18" i="15"/>
  <c r="D17" i="15"/>
  <c r="C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M18" i="14"/>
  <c r="L18" i="14"/>
  <c r="K18" i="14"/>
  <c r="J18" i="14"/>
  <c r="I18" i="14"/>
  <c r="H18" i="14"/>
  <c r="G18" i="14"/>
  <c r="F18" i="14"/>
  <c r="E18" i="14"/>
  <c r="D18" i="14"/>
  <c r="C18" i="14"/>
  <c r="M17" i="14"/>
  <c r="L17" i="14"/>
  <c r="K17" i="14"/>
  <c r="J17" i="14"/>
  <c r="I17" i="14"/>
  <c r="H17" i="14"/>
  <c r="G17" i="14"/>
  <c r="F17" i="14"/>
  <c r="E17" i="14"/>
  <c r="D17" i="14"/>
  <c r="C17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N14" i="14"/>
  <c r="N13" i="14"/>
  <c r="N12" i="14"/>
  <c r="N11" i="14"/>
  <c r="N10" i="14"/>
  <c r="N9" i="14"/>
  <c r="N8" i="14"/>
  <c r="N7" i="14"/>
  <c r="N6" i="14"/>
  <c r="N5" i="14"/>
  <c r="M15" i="13"/>
  <c r="L15" i="13"/>
  <c r="K15" i="13"/>
  <c r="J15" i="13"/>
  <c r="I15" i="13"/>
  <c r="H15" i="13"/>
  <c r="G15" i="13"/>
  <c r="F15" i="13"/>
  <c r="E15" i="13"/>
  <c r="D15" i="13"/>
  <c r="C15" i="13"/>
  <c r="M14" i="13"/>
  <c r="L14" i="13"/>
  <c r="K14" i="13"/>
  <c r="J14" i="13"/>
  <c r="I14" i="13"/>
  <c r="H14" i="13"/>
  <c r="G14" i="13"/>
  <c r="F14" i="13"/>
  <c r="E14" i="13"/>
  <c r="D14" i="13"/>
  <c r="C14" i="13"/>
  <c r="M13" i="13"/>
  <c r="L13" i="13"/>
  <c r="K13" i="13"/>
  <c r="J13" i="13"/>
  <c r="I13" i="13"/>
  <c r="H13" i="13"/>
  <c r="G13" i="13"/>
  <c r="F13" i="13"/>
  <c r="E13" i="13"/>
  <c r="D13" i="13"/>
  <c r="C13" i="13"/>
  <c r="N12" i="13"/>
  <c r="N11" i="13"/>
  <c r="N10" i="13"/>
  <c r="N9" i="13"/>
  <c r="N8" i="13"/>
  <c r="N7" i="13"/>
  <c r="N6" i="13"/>
  <c r="N5" i="13"/>
  <c r="N15" i="13" s="1"/>
  <c r="M16" i="10"/>
  <c r="M17" i="10"/>
  <c r="M18" i="10"/>
  <c r="K16" i="10"/>
  <c r="C13" i="9"/>
  <c r="C14" i="9"/>
  <c r="C15" i="9"/>
  <c r="D11" i="12"/>
  <c r="C11" i="12"/>
  <c r="D10" i="12"/>
  <c r="C10" i="12"/>
  <c r="D9" i="12"/>
  <c r="C9" i="12"/>
  <c r="E8" i="12"/>
  <c r="E7" i="12"/>
  <c r="E6" i="12"/>
  <c r="E5" i="12"/>
  <c r="D19" i="11"/>
  <c r="C19" i="11"/>
  <c r="D18" i="11"/>
  <c r="C18" i="11"/>
  <c r="D17" i="11"/>
  <c r="C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L18" i="10"/>
  <c r="K18" i="10"/>
  <c r="J18" i="10"/>
  <c r="I18" i="10"/>
  <c r="H18" i="10"/>
  <c r="G18" i="10"/>
  <c r="F18" i="10"/>
  <c r="E18" i="10"/>
  <c r="D18" i="10"/>
  <c r="C18" i="10"/>
  <c r="L17" i="10"/>
  <c r="K17" i="10"/>
  <c r="J17" i="10"/>
  <c r="I17" i="10"/>
  <c r="H17" i="10"/>
  <c r="G17" i="10"/>
  <c r="F17" i="10"/>
  <c r="E17" i="10"/>
  <c r="D17" i="10"/>
  <c r="C17" i="10"/>
  <c r="L16" i="10"/>
  <c r="J16" i="10"/>
  <c r="I16" i="10"/>
  <c r="H16" i="10"/>
  <c r="G16" i="10"/>
  <c r="F16" i="10"/>
  <c r="E16" i="10"/>
  <c r="D16" i="10"/>
  <c r="C16" i="10"/>
  <c r="N15" i="10"/>
  <c r="N14" i="10"/>
  <c r="N13" i="10"/>
  <c r="N12" i="10"/>
  <c r="N11" i="10"/>
  <c r="N10" i="10"/>
  <c r="N9" i="10"/>
  <c r="N8" i="10"/>
  <c r="N7" i="10"/>
  <c r="N6" i="10"/>
  <c r="N5" i="10"/>
  <c r="M15" i="9"/>
  <c r="L15" i="9"/>
  <c r="K15" i="9"/>
  <c r="J15" i="9"/>
  <c r="I15" i="9"/>
  <c r="H15" i="9"/>
  <c r="G15" i="9"/>
  <c r="F15" i="9"/>
  <c r="E15" i="9"/>
  <c r="D15" i="9"/>
  <c r="M14" i="9"/>
  <c r="L14" i="9"/>
  <c r="K14" i="9"/>
  <c r="J14" i="9"/>
  <c r="I14" i="9"/>
  <c r="H14" i="9"/>
  <c r="G14" i="9"/>
  <c r="F14" i="9"/>
  <c r="E14" i="9"/>
  <c r="D14" i="9"/>
  <c r="M13" i="9"/>
  <c r="L13" i="9"/>
  <c r="K13" i="9"/>
  <c r="J13" i="9"/>
  <c r="I13" i="9"/>
  <c r="H13" i="9"/>
  <c r="G13" i="9"/>
  <c r="F13" i="9"/>
  <c r="E13" i="9"/>
  <c r="D13" i="9"/>
  <c r="N12" i="9"/>
  <c r="N11" i="9"/>
  <c r="N10" i="9"/>
  <c r="N9" i="9"/>
  <c r="N8" i="9"/>
  <c r="N7" i="9"/>
  <c r="N6" i="9"/>
  <c r="N5" i="9"/>
  <c r="F6" i="8"/>
  <c r="F7" i="8"/>
  <c r="F8" i="8"/>
  <c r="F11" i="8" s="1"/>
  <c r="F5" i="8"/>
  <c r="E11" i="8"/>
  <c r="D11" i="8"/>
  <c r="C11" i="8"/>
  <c r="E10" i="8"/>
  <c r="D10" i="8"/>
  <c r="C10" i="8"/>
  <c r="E9" i="8"/>
  <c r="D9" i="8"/>
  <c r="C9" i="8"/>
  <c r="E19" i="7"/>
  <c r="D19" i="7"/>
  <c r="C19" i="7"/>
  <c r="E18" i="7"/>
  <c r="D18" i="7"/>
  <c r="C18" i="7"/>
  <c r="E17" i="7"/>
  <c r="D17" i="7"/>
  <c r="C17" i="7"/>
  <c r="F16" i="7"/>
  <c r="F15" i="7"/>
  <c r="F14" i="7"/>
  <c r="F13" i="7"/>
  <c r="F12" i="7"/>
  <c r="F11" i="7"/>
  <c r="F10" i="7"/>
  <c r="F9" i="7"/>
  <c r="F8" i="7"/>
  <c r="F7" i="7"/>
  <c r="F6" i="7"/>
  <c r="F5" i="7"/>
  <c r="F19" i="7" s="1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R15" i="6"/>
  <c r="R14" i="6"/>
  <c r="R13" i="6"/>
  <c r="R12" i="6"/>
  <c r="R11" i="6"/>
  <c r="R10" i="6"/>
  <c r="R9" i="6"/>
  <c r="R8" i="6"/>
  <c r="R7" i="6"/>
  <c r="R6" i="6"/>
  <c r="R5" i="6"/>
  <c r="R18" i="6" s="1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R12" i="5"/>
  <c r="R11" i="5"/>
  <c r="R10" i="5"/>
  <c r="R9" i="5"/>
  <c r="R8" i="5"/>
  <c r="R7" i="5"/>
  <c r="R6" i="5"/>
  <c r="R5" i="5"/>
  <c r="R5" i="2"/>
  <c r="R6" i="2"/>
  <c r="R7" i="2"/>
  <c r="E11" i="4"/>
  <c r="D11" i="4"/>
  <c r="C11" i="4"/>
  <c r="E10" i="4"/>
  <c r="D10" i="4"/>
  <c r="C10" i="4"/>
  <c r="E9" i="4"/>
  <c r="D9" i="4"/>
  <c r="C9" i="4"/>
  <c r="F8" i="4"/>
  <c r="F7" i="4"/>
  <c r="F6" i="4"/>
  <c r="F5" i="4"/>
  <c r="E19" i="3"/>
  <c r="D19" i="3"/>
  <c r="C19" i="3"/>
  <c r="E18" i="3"/>
  <c r="D18" i="3"/>
  <c r="C18" i="3"/>
  <c r="E17" i="3"/>
  <c r="D17" i="3"/>
  <c r="C17" i="3"/>
  <c r="F16" i="3"/>
  <c r="F15" i="3"/>
  <c r="F14" i="3"/>
  <c r="F13" i="3"/>
  <c r="F12" i="3"/>
  <c r="F11" i="3"/>
  <c r="F10" i="3"/>
  <c r="F9" i="3"/>
  <c r="F8" i="3"/>
  <c r="F7" i="3"/>
  <c r="F6" i="3"/>
  <c r="F5" i="3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R15" i="2"/>
  <c r="R14" i="2"/>
  <c r="R13" i="2"/>
  <c r="R12" i="2"/>
  <c r="R11" i="2"/>
  <c r="R10" i="2"/>
  <c r="R9" i="2"/>
  <c r="R8" i="2"/>
  <c r="R18" i="2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R12" i="1"/>
  <c r="R11" i="1"/>
  <c r="R10" i="1"/>
  <c r="R9" i="1"/>
  <c r="R8" i="1"/>
  <c r="R7" i="1"/>
  <c r="R6" i="1"/>
  <c r="R5" i="1"/>
  <c r="N18" i="10" l="1"/>
  <c r="N18" i="14"/>
  <c r="E14" i="20"/>
  <c r="F19" i="3"/>
  <c r="O14" i="20"/>
  <c r="E19" i="11"/>
  <c r="E19" i="15"/>
  <c r="R15" i="1"/>
  <c r="F11" i="4"/>
  <c r="R15" i="5"/>
  <c r="N15" i="9"/>
  <c r="E11" i="12"/>
  <c r="E11" i="16"/>
  <c r="M18" i="18"/>
  <c r="E9" i="16"/>
  <c r="F6" i="16" s="1"/>
  <c r="E10" i="16"/>
  <c r="E17" i="15"/>
  <c r="F6" i="15" s="1"/>
  <c r="E18" i="15"/>
  <c r="N16" i="14"/>
  <c r="O6" i="14" s="1"/>
  <c r="N17" i="14"/>
  <c r="N13" i="13"/>
  <c r="O6" i="13" s="1"/>
  <c r="N14" i="13"/>
  <c r="E9" i="12"/>
  <c r="F6" i="12" s="1"/>
  <c r="E10" i="12"/>
  <c r="E17" i="11"/>
  <c r="F6" i="11" s="1"/>
  <c r="E18" i="11"/>
  <c r="N16" i="10"/>
  <c r="O6" i="10" s="1"/>
  <c r="N17" i="10"/>
  <c r="N13" i="9"/>
  <c r="O6" i="9" s="1"/>
  <c r="N14" i="9"/>
  <c r="F9" i="8"/>
  <c r="G6" i="8" s="1"/>
  <c r="F10" i="8"/>
  <c r="F17" i="7"/>
  <c r="G6" i="7" s="1"/>
  <c r="F18" i="7"/>
  <c r="R16" i="6"/>
  <c r="S6" i="6" s="1"/>
  <c r="R17" i="6"/>
  <c r="R13" i="5"/>
  <c r="S6" i="5" s="1"/>
  <c r="R14" i="5"/>
  <c r="F9" i="4"/>
  <c r="G6" i="4" s="1"/>
  <c r="F10" i="4"/>
  <c r="F17" i="3"/>
  <c r="G6" i="3" s="1"/>
  <c r="F18" i="3"/>
  <c r="R16" i="2"/>
  <c r="S6" i="2" s="1"/>
  <c r="R17" i="2"/>
  <c r="R13" i="1"/>
  <c r="R14" i="1"/>
  <c r="F5" i="16" l="1"/>
  <c r="F8" i="16"/>
  <c r="F7" i="16"/>
  <c r="F5" i="15"/>
  <c r="F16" i="15"/>
  <c r="F15" i="15"/>
  <c r="F14" i="15"/>
  <c r="F13" i="15"/>
  <c r="F12" i="15"/>
  <c r="F11" i="15"/>
  <c r="F10" i="15"/>
  <c r="F9" i="15"/>
  <c r="F8" i="15"/>
  <c r="F7" i="15"/>
  <c r="O5" i="14"/>
  <c r="O15" i="14"/>
  <c r="O14" i="14"/>
  <c r="O13" i="14"/>
  <c r="O12" i="14"/>
  <c r="O11" i="14"/>
  <c r="O10" i="14"/>
  <c r="O9" i="14"/>
  <c r="O8" i="14"/>
  <c r="O7" i="14"/>
  <c r="O5" i="13"/>
  <c r="O12" i="13"/>
  <c r="O11" i="13"/>
  <c r="O10" i="13"/>
  <c r="O9" i="13"/>
  <c r="O8" i="13"/>
  <c r="O7" i="13"/>
  <c r="F5" i="12"/>
  <c r="F8" i="12"/>
  <c r="F7" i="12"/>
  <c r="F5" i="11"/>
  <c r="F16" i="11"/>
  <c r="F15" i="11"/>
  <c r="F14" i="11"/>
  <c r="F13" i="11"/>
  <c r="F12" i="11"/>
  <c r="F11" i="11"/>
  <c r="F10" i="11"/>
  <c r="F9" i="11"/>
  <c r="F8" i="11"/>
  <c r="F7" i="11"/>
  <c r="O5" i="10"/>
  <c r="O15" i="10"/>
  <c r="O14" i="10"/>
  <c r="O13" i="10"/>
  <c r="O12" i="10"/>
  <c r="O11" i="10"/>
  <c r="O10" i="10"/>
  <c r="O9" i="10"/>
  <c r="O8" i="10"/>
  <c r="O7" i="10"/>
  <c r="O5" i="9"/>
  <c r="O12" i="9"/>
  <c r="O11" i="9"/>
  <c r="O10" i="9"/>
  <c r="O9" i="9"/>
  <c r="O8" i="9"/>
  <c r="O7" i="9"/>
  <c r="G5" i="8"/>
  <c r="G8" i="8"/>
  <c r="G7" i="8"/>
  <c r="G5" i="7"/>
  <c r="G16" i="7"/>
  <c r="G15" i="7"/>
  <c r="G14" i="7"/>
  <c r="G13" i="7"/>
  <c r="G12" i="7"/>
  <c r="G11" i="7"/>
  <c r="G10" i="7"/>
  <c r="G9" i="7"/>
  <c r="G8" i="7"/>
  <c r="G7" i="7"/>
  <c r="S5" i="6"/>
  <c r="S15" i="6"/>
  <c r="S14" i="6"/>
  <c r="S13" i="6"/>
  <c r="S12" i="6"/>
  <c r="S11" i="6"/>
  <c r="S10" i="6"/>
  <c r="S9" i="6"/>
  <c r="S8" i="6"/>
  <c r="S7" i="6"/>
  <c r="S5" i="5"/>
  <c r="S12" i="5"/>
  <c r="S11" i="5"/>
  <c r="S10" i="5"/>
  <c r="S9" i="5"/>
  <c r="S8" i="5"/>
  <c r="S7" i="5"/>
  <c r="G5" i="4"/>
  <c r="G8" i="4"/>
  <c r="G7" i="4"/>
  <c r="G5" i="3"/>
  <c r="G16" i="3"/>
  <c r="G15" i="3"/>
  <c r="G14" i="3"/>
  <c r="G13" i="3"/>
  <c r="G12" i="3"/>
  <c r="G11" i="3"/>
  <c r="G10" i="3"/>
  <c r="G9" i="3"/>
  <c r="G8" i="3"/>
  <c r="G7" i="3"/>
  <c r="S5" i="2"/>
  <c r="S15" i="2"/>
  <c r="S14" i="2"/>
  <c r="S13" i="2"/>
  <c r="S12" i="2"/>
  <c r="S11" i="2"/>
  <c r="S10" i="2"/>
  <c r="S9" i="2"/>
  <c r="S8" i="2"/>
  <c r="S7" i="2"/>
  <c r="S6" i="1"/>
  <c r="S5" i="1"/>
  <c r="S12" i="1"/>
  <c r="S11" i="1"/>
  <c r="S10" i="1"/>
  <c r="S9" i="1"/>
  <c r="S8" i="1"/>
  <c r="S7" i="1"/>
  <c r="F9" i="16" l="1"/>
  <c r="F17" i="15"/>
  <c r="O16" i="14"/>
  <c r="O13" i="13"/>
  <c r="F9" i="12"/>
  <c r="F17" i="11"/>
  <c r="O16" i="10"/>
  <c r="O13" i="9"/>
  <c r="G9" i="8"/>
  <c r="G17" i="7"/>
  <c r="S16" i="6"/>
  <c r="S13" i="5"/>
  <c r="G9" i="4"/>
  <c r="G17" i="3"/>
  <c r="S16" i="2"/>
  <c r="S13" i="1"/>
</calcChain>
</file>

<file path=xl/sharedStrings.xml><?xml version="1.0" encoding="utf-8"?>
<sst xmlns="http://schemas.openxmlformats.org/spreadsheetml/2006/main" count="674" uniqueCount="111">
  <si>
    <t>Korai éréscsoport - Terméseredmények, t/ha / Early maturity group - Harvest results, t/ha</t>
  </si>
  <si>
    <t>Kísérleti helyek / Trial locations</t>
  </si>
  <si>
    <t>Fajták</t>
  </si>
  <si>
    <t>Táplánszentkereszt</t>
  </si>
  <si>
    <t>Dalmand</t>
  </si>
  <si>
    <t>Szerencs</t>
  </si>
  <si>
    <t>Lovrin</t>
  </si>
  <si>
    <t>Bruck</t>
  </si>
  <si>
    <t>Nagyigmánd</t>
  </si>
  <si>
    <t>Átlag</t>
  </si>
  <si>
    <t>Eltérés a főátlagtól</t>
  </si>
  <si>
    <t>P9241</t>
  </si>
  <si>
    <t>DKC4670</t>
  </si>
  <si>
    <t>DKC4541</t>
  </si>
  <si>
    <t>DKC4351</t>
  </si>
  <si>
    <t>DKC4717</t>
  </si>
  <si>
    <t>REPLIK</t>
  </si>
  <si>
    <t>P9903</t>
  </si>
  <si>
    <t>DKC4943</t>
  </si>
  <si>
    <t>Maximum</t>
  </si>
  <si>
    <t>Minimum</t>
  </si>
  <si>
    <r>
      <t>SzD</t>
    </r>
    <r>
      <rPr>
        <vertAlign val="subscript"/>
        <sz val="10"/>
        <rFont val="Arial"/>
        <family val="2"/>
        <charset val="238"/>
      </rPr>
      <t>5%</t>
    </r>
  </si>
  <si>
    <t>C.V. %</t>
  </si>
  <si>
    <t>Bóly ZG A1</t>
  </si>
  <si>
    <t>Bóly Opt. 1</t>
  </si>
  <si>
    <t>Bóly Opt. 2</t>
  </si>
  <si>
    <t>Backi Maglic</t>
  </si>
  <si>
    <t>Békéscsaba</t>
  </si>
  <si>
    <t>Hajduböszörmény</t>
  </si>
  <si>
    <t>Nitra</t>
  </si>
  <si>
    <t>Mezőfalva</t>
  </si>
  <si>
    <t>Makó</t>
  </si>
  <si>
    <t>Kisparcellás fajta-összehasonlító kísérletek 2018</t>
  </si>
  <si>
    <t>Small plot comparative variety trials 2018</t>
  </si>
  <si>
    <t xml:space="preserve"> Középérésű csoport- Terméseredmények, t/ha /  - Medium maturity group - Harvest results, t/ha</t>
  </si>
  <si>
    <t>Korai éréscsoport - Szemnedvesség, % / Early maturity group - Grain moisture at harvest %</t>
  </si>
  <si>
    <t xml:space="preserve"> Középérésű csoport- Szemnedvesség, % /  - Medium maturity group - Grain moisture at harvest %</t>
  </si>
  <si>
    <t>Korai éréscsoport - Letört tő % / Early maturity group - broken stalks %</t>
  </si>
  <si>
    <t>Középérésű csoport - Letört tő % / Medium maturity group - broken stalks %</t>
  </si>
  <si>
    <t>Korai éréscsoport - Megdőlt tő % / Early maturity group - logged plants %</t>
  </si>
  <si>
    <t>Középérésű csoport - Megdőlt tő % / Medium maturity group - logged plants %</t>
  </si>
  <si>
    <t>P9415</t>
  </si>
  <si>
    <t>DKC5075</t>
  </si>
  <si>
    <t>BADIANE</t>
  </si>
  <si>
    <t>P9537</t>
  </si>
  <si>
    <t>SY Zephir</t>
  </si>
  <si>
    <t>Fornad</t>
  </si>
  <si>
    <t>PR37F80</t>
  </si>
  <si>
    <t>Koregraf</t>
  </si>
  <si>
    <t>Lg 30.452</t>
  </si>
  <si>
    <t>DKC4590</t>
  </si>
  <si>
    <t>Cardixxio Duo</t>
  </si>
  <si>
    <t>Armagnac</t>
  </si>
  <si>
    <t>ELDACAR</t>
  </si>
  <si>
    <t>P0023</t>
  </si>
  <si>
    <t>DKC5068</t>
  </si>
  <si>
    <t>DKC5141</t>
  </si>
  <si>
    <t>DKC5182</t>
  </si>
  <si>
    <t>P9911</t>
  </si>
  <si>
    <t>DKC5830</t>
  </si>
  <si>
    <t>DKC5542</t>
  </si>
  <si>
    <t>Szegedi 521</t>
  </si>
  <si>
    <t>P0412</t>
  </si>
  <si>
    <t>Viszonyítás: csökkenő sorrend / descending</t>
  </si>
  <si>
    <t>Sorrend</t>
  </si>
  <si>
    <t>Fajták
(* = Standard 
fajta)</t>
  </si>
  <si>
    <t>Nemesítő rövid neve</t>
  </si>
  <si>
    <t xml:space="preserve">Szemtermés 
</t>
  </si>
  <si>
    <t>Töréskori
szemnedvesség</t>
  </si>
  <si>
    <t>50 %
nővirágzás
vetéstől</t>
  </si>
  <si>
    <t>Cső alatt 
letört tő</t>
  </si>
  <si>
    <t>Megdőlt tő</t>
  </si>
  <si>
    <t>Szár-szilárdsági
hiba</t>
  </si>
  <si>
    <t>t/ha</t>
  </si>
  <si>
    <r>
      <t xml:space="preserve">% </t>
    </r>
    <r>
      <rPr>
        <b/>
        <vertAlign val="superscript"/>
        <sz val="10"/>
        <rFont val="Arial"/>
        <family val="2"/>
        <charset val="238"/>
      </rPr>
      <t>a</t>
    </r>
  </si>
  <si>
    <r>
      <t xml:space="preserve">% </t>
    </r>
    <r>
      <rPr>
        <b/>
        <vertAlign val="superscript"/>
        <sz val="10"/>
        <rFont val="Arial"/>
        <family val="2"/>
        <charset val="238"/>
      </rPr>
      <t>b</t>
    </r>
  </si>
  <si>
    <t>%</t>
  </si>
  <si>
    <r>
      <t xml:space="preserve">elt. </t>
    </r>
    <r>
      <rPr>
        <b/>
        <vertAlign val="superscript"/>
        <sz val="10"/>
        <rFont val="Arial"/>
        <family val="2"/>
        <charset val="238"/>
      </rPr>
      <t>a</t>
    </r>
  </si>
  <si>
    <r>
      <t xml:space="preserve">elt. </t>
    </r>
    <r>
      <rPr>
        <b/>
        <vertAlign val="superscript"/>
        <sz val="10"/>
        <rFont val="Arial"/>
        <family val="2"/>
        <charset val="238"/>
      </rPr>
      <t>b</t>
    </r>
  </si>
  <si>
    <t>nap</t>
  </si>
  <si>
    <t xml:space="preserve">% </t>
  </si>
  <si>
    <t>Átlag 1</t>
  </si>
  <si>
    <t>-</t>
  </si>
  <si>
    <t>Helyek száma</t>
  </si>
  <si>
    <t xml:space="preserve">Átlag 1 - csoportátlag az összes szereplő figyelembe vételével </t>
  </si>
  <si>
    <r>
      <t>% a</t>
    </r>
    <r>
      <rPr>
        <b/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átlag 1-hez viszonyított relatív mennyiség</t>
    </r>
  </si>
  <si>
    <r>
      <t xml:space="preserve">% </t>
    </r>
    <r>
      <rPr>
        <b/>
        <vertAlign val="superscript"/>
        <sz val="9"/>
        <rFont val="Arial"/>
        <family val="2"/>
        <charset val="238"/>
      </rPr>
      <t xml:space="preserve">b </t>
    </r>
    <r>
      <rPr>
        <sz val="9"/>
        <rFont val="Arial"/>
        <family val="2"/>
        <charset val="238"/>
      </rPr>
      <t>- maximumhoz viszonyított relatív mennyiség</t>
    </r>
  </si>
  <si>
    <r>
      <t>elt.</t>
    </r>
    <r>
      <rPr>
        <b/>
        <sz val="9"/>
        <rFont val="Arial"/>
        <family val="2"/>
        <charset val="238"/>
      </rPr>
      <t xml:space="preserve"> a</t>
    </r>
    <r>
      <rPr>
        <b/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átlag 1-hez viszonyított abszolút eltérés</t>
    </r>
  </si>
  <si>
    <r>
      <t>elt.</t>
    </r>
    <r>
      <rPr>
        <b/>
        <sz val="9"/>
        <rFont val="Arial"/>
        <family val="2"/>
        <charset val="238"/>
      </rPr>
      <t xml:space="preserve"> </t>
    </r>
    <r>
      <rPr>
        <b/>
        <vertAlign val="superscript"/>
        <sz val="9"/>
        <rFont val="Arial"/>
        <family val="2"/>
        <charset val="238"/>
      </rPr>
      <t xml:space="preserve">b </t>
    </r>
    <r>
      <rPr>
        <sz val="9"/>
        <rFont val="Arial"/>
        <family val="2"/>
        <charset val="238"/>
      </rPr>
      <t>- minimumhoz viszonyított abszolút eltérés</t>
    </r>
  </si>
  <si>
    <t>Kisparcellás fajta-összehasonlító kísérletek 2018 - Korai érésű hibridek csoportja</t>
  </si>
  <si>
    <t>Small plot comparative variety trials 2018 - Early maturity group</t>
  </si>
  <si>
    <t>Számított FAO    
érték 2018-re</t>
  </si>
  <si>
    <t>Kisparcellás fajta-összehasonlító kísérletek 2018 - Középérésű hibridek csoportja</t>
  </si>
  <si>
    <t>Small plot comparative variety trials 2018 - Medium maturity group</t>
  </si>
  <si>
    <t>n.s.</t>
  </si>
  <si>
    <t>Top20</t>
  </si>
  <si>
    <t>Gazda</t>
  </si>
  <si>
    <t>korai éréscsoport</t>
  </si>
  <si>
    <t>középérésű csoport</t>
  </si>
  <si>
    <t>Fajtaképviselők által küldött vetőmagokkal beállított kísérletek</t>
  </si>
  <si>
    <t>értékelt helyek száma</t>
  </si>
  <si>
    <t>Összesítés</t>
  </si>
  <si>
    <t>vizsgált tulajdonságok</t>
  </si>
  <si>
    <t>Letört</t>
  </si>
  <si>
    <t>cső alatt letört szár, számolt</t>
  </si>
  <si>
    <t>Megdőlt</t>
  </si>
  <si>
    <t>H2O</t>
  </si>
  <si>
    <t>szemnedvesség, betakarításkor mérve</t>
  </si>
  <si>
    <t>gyökérdőlés, 45°+</t>
  </si>
  <si>
    <t>Termelők által küldött vetőmagokkal beállított, csökkentett helyszámú kísérletek</t>
  </si>
  <si>
    <t>segítség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</si>
</sst>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vertAlign val="superscript"/>
      <sz val="10"/>
      <name val="Arial"/>
      <family val="2"/>
      <charset val="238"/>
    </font>
    <font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b/>
      <u/>
      <sz val="16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12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4" xfId="0" applyBorder="1"/>
    <xf numFmtId="0" fontId="2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4" fillId="0" borderId="4" xfId="0" applyFont="1" applyBorder="1"/>
    <xf numFmtId="0" fontId="2" fillId="0" borderId="0" xfId="0" applyFont="1" applyFill="1" applyBorder="1" applyAlignment="1"/>
    <xf numFmtId="0" fontId="2" fillId="0" borderId="0" xfId="0" applyFont="1" applyBorder="1" applyAlignment="1"/>
    <xf numFmtId="0" fontId="0" fillId="0" borderId="0" xfId="0" applyBorder="1"/>
    <xf numFmtId="0" fontId="4" fillId="0" borderId="0" xfId="1" applyFont="1" applyFill="1" applyBorder="1" applyAlignment="1"/>
    <xf numFmtId="0" fontId="2" fillId="0" borderId="0" xfId="2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8" fillId="0" borderId="0" xfId="3"/>
    <xf numFmtId="0" fontId="2" fillId="0" borderId="4" xfId="3" applyFont="1" applyBorder="1" applyAlignment="1">
      <alignment horizontal="center" vertical="center" textRotation="90"/>
    </xf>
    <xf numFmtId="0" fontId="2" fillId="0" borderId="4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textRotation="90" wrapText="1"/>
    </xf>
    <xf numFmtId="0" fontId="8" fillId="0" borderId="4" xfId="3" applyBorder="1"/>
    <xf numFmtId="0" fontId="4" fillId="0" borderId="4" xfId="3" applyFont="1" applyBorder="1" applyAlignment="1">
      <alignment horizontal="center"/>
    </xf>
    <xf numFmtId="9" fontId="4" fillId="0" borderId="4" xfId="3" applyNumberFormat="1" applyFont="1" applyBorder="1" applyAlignment="1">
      <alignment horizontal="center"/>
    </xf>
    <xf numFmtId="0" fontId="8" fillId="0" borderId="4" xfId="3" applyBorder="1" applyAlignment="1">
      <alignment horizontal="center"/>
    </xf>
    <xf numFmtId="2" fontId="7" fillId="0" borderId="4" xfId="3" applyNumberFormat="1" applyFont="1" applyBorder="1" applyAlignment="1">
      <alignment horizontal="center"/>
    </xf>
    <xf numFmtId="164" fontId="8" fillId="0" borderId="4" xfId="3" applyNumberFormat="1" applyBorder="1" applyAlignment="1">
      <alignment horizontal="center"/>
    </xf>
    <xf numFmtId="164" fontId="4" fillId="0" borderId="4" xfId="3" applyNumberFormat="1" applyFont="1" applyBorder="1" applyAlignment="1">
      <alignment horizontal="center"/>
    </xf>
    <xf numFmtId="2" fontId="8" fillId="0" borderId="4" xfId="3" applyNumberFormat="1" applyBorder="1" applyAlignment="1">
      <alignment horizontal="center"/>
    </xf>
    <xf numFmtId="1" fontId="8" fillId="0" borderId="4" xfId="3" applyNumberFormat="1" applyBorder="1" applyAlignment="1">
      <alignment horizontal="center"/>
    </xf>
    <xf numFmtId="1" fontId="8" fillId="0" borderId="10" xfId="3" applyNumberFormat="1" applyBorder="1"/>
    <xf numFmtId="0" fontId="4" fillId="0" borderId="4" xfId="3" applyFont="1" applyBorder="1"/>
    <xf numFmtId="2" fontId="4" fillId="0" borderId="4" xfId="3" applyNumberFormat="1" applyFont="1" applyBorder="1" applyAlignment="1">
      <alignment horizontal="center"/>
    </xf>
    <xf numFmtId="0" fontId="8" fillId="0" borderId="0" xfId="3" applyBorder="1"/>
    <xf numFmtId="0" fontId="8" fillId="0" borderId="0" xfId="3" applyBorder="1" applyAlignment="1">
      <alignment horizontal="left" vertical="center" wrapText="1"/>
    </xf>
    <xf numFmtId="0" fontId="8" fillId="0" borderId="0" xfId="3" applyBorder="1" applyAlignment="1">
      <alignment horizontal="center" vertical="center"/>
    </xf>
    <xf numFmtId="2" fontId="8" fillId="0" borderId="0" xfId="3" applyNumberFormat="1" applyBorder="1" applyAlignment="1">
      <alignment horizontal="center" vertical="center"/>
    </xf>
    <xf numFmtId="0" fontId="10" fillId="0" borderId="0" xfId="3" applyFont="1"/>
    <xf numFmtId="9" fontId="2" fillId="0" borderId="0" xfId="3" applyNumberFormat="1" applyFont="1" applyBorder="1" applyAlignment="1">
      <alignment horizontal="left"/>
    </xf>
    <xf numFmtId="9" fontId="10" fillId="0" borderId="0" xfId="3" applyNumberFormat="1" applyFont="1" applyBorder="1" applyAlignment="1">
      <alignment horizontal="left"/>
    </xf>
    <xf numFmtId="0" fontId="8" fillId="0" borderId="0" xfId="3" applyFill="1" applyAlignment="1">
      <alignment horizontal="center"/>
    </xf>
    <xf numFmtId="0" fontId="8" fillId="0" borderId="0" xfId="3" applyFill="1"/>
    <xf numFmtId="2" fontId="8" fillId="0" borderId="0" xfId="3" applyNumberFormat="1"/>
    <xf numFmtId="0" fontId="4" fillId="3" borderId="4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center"/>
    </xf>
    <xf numFmtId="0" fontId="2" fillId="0" borderId="4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/>
    </xf>
    <xf numFmtId="0" fontId="4" fillId="3" borderId="2" xfId="3" applyFont="1" applyFill="1" applyBorder="1" applyAlignment="1">
      <alignment horizontal="center"/>
    </xf>
    <xf numFmtId="0" fontId="4" fillId="3" borderId="3" xfId="3" applyFont="1" applyFill="1" applyBorder="1" applyAlignment="1">
      <alignment horizontal="center"/>
    </xf>
    <xf numFmtId="0" fontId="4" fillId="3" borderId="4" xfId="4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5"/>
    <xf numFmtId="0" fontId="13" fillId="0" borderId="0" xfId="0" applyFont="1"/>
    <xf numFmtId="0" fontId="14" fillId="0" borderId="0" xfId="5" applyFont="1" applyAlignment="1">
      <alignment horizontal="center" vertical="center" wrapText="1"/>
    </xf>
  </cellXfs>
  <cellStyles count="6">
    <cellStyle name="Hivatkozás" xfId="5" builtinId="8"/>
    <cellStyle name="Normál" xfId="0" builtinId="0"/>
    <cellStyle name="Normál 2" xfId="3" xr:uid="{00000000-0005-0000-0000-000001000000}"/>
    <cellStyle name="Normál 2 2" xfId="4" xr:uid="{00000000-0005-0000-0000-000002000000}"/>
    <cellStyle name="Normál 3" xfId="1" xr:uid="{00000000-0005-0000-0000-000003000000}"/>
    <cellStyle name="Normál 4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342900</xdr:colOff>
      <xdr:row>3</xdr:row>
      <xdr:rowOff>19050</xdr:rowOff>
    </xdr:from>
    <xdr:ext cx="10465109" cy="3097771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F84268FF-3685-4D9C-998E-FE324918B973}"/>
            </a:ext>
          </a:extLst>
        </xdr:cNvPr>
        <xdr:cNvSpPr txBox="1"/>
      </xdr:nvSpPr>
      <xdr:spPr>
        <a:xfrm>
          <a:off x="952500" y="590550"/>
          <a:ext cx="10465109" cy="309777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25400">
          <a:solidFill>
            <a:schemeClr val="accent3">
              <a:lumMod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hu-HU" sz="1600" b="1"/>
            <a:t>Az itt közzétett</a:t>
          </a:r>
          <a:r>
            <a:rPr lang="hu-HU" sz="1600" b="1" baseline="0"/>
            <a:t> adatok olyan vetőmagokkal beállított fajtakísérletekből származnak, amelyeknek a tulajdonjoga</a:t>
          </a:r>
        </a:p>
        <a:p>
          <a:r>
            <a:rPr lang="hu-HU" sz="1600" b="1" baseline="0"/>
            <a:t>tisztázott, s amelyeknek ilyen irányú vizsgálatát, s a vizsgálati eredmények közzétételét nem korlátozzák egyéb jogok.</a:t>
          </a:r>
        </a:p>
        <a:p>
          <a:r>
            <a:rPr lang="hu-HU" sz="1600" b="1" baseline="0">
              <a:solidFill>
                <a:srgbClr val="FF0000"/>
              </a:solidFill>
            </a:rPr>
            <a:t>Minden adat, amelyet az itt közzétett táblázatok tartalmaznak, a Magyar Kukorica Klub Egyesület kizárólagos </a:t>
          </a:r>
        </a:p>
        <a:p>
          <a:r>
            <a:rPr lang="hu-HU" sz="1600" b="1" baseline="0">
              <a:solidFill>
                <a:srgbClr val="FF0000"/>
              </a:solidFill>
            </a:rPr>
            <a:t>tulajdonát képezik.</a:t>
          </a:r>
        </a:p>
        <a:p>
          <a:r>
            <a:rPr lang="hu-HU" sz="1600" b="1" baseline="0"/>
            <a:t>A táblázatok tartalmát bárki szerkesztheti, s felhasznáhatja saját céljaira.</a:t>
          </a:r>
        </a:p>
        <a:p>
          <a:r>
            <a:rPr lang="hu-HU" sz="1600" b="1" baseline="0"/>
            <a:t>Amennyiben a felhasznált adatokat és az abból levont további következtetéseket bárki előadásokban, vagy nyilvános </a:t>
          </a:r>
        </a:p>
        <a:p>
          <a:r>
            <a:rPr lang="hu-HU" sz="1600" b="1" baseline="0"/>
            <a:t>médiumban (nyomtatott, elektronikus, sugárzott) közreadja, köteles a Magyar Kukorica Klub Egyesületet meghivatkozni,</a:t>
          </a:r>
        </a:p>
        <a:p>
          <a:r>
            <a:rPr lang="hu-HU" sz="1600" b="1" baseline="0"/>
            <a:t>mint a közléshez felhasznált alapinformáció forrását.</a:t>
          </a:r>
        </a:p>
        <a:p>
          <a:r>
            <a:rPr lang="hu-HU" sz="1600" b="1" baseline="0"/>
            <a:t>Módszertan: Sváb János, Biometriai módszerek a kutatásban, 1981.</a:t>
          </a:r>
        </a:p>
        <a:p>
          <a:r>
            <a:rPr lang="hu-HU" sz="1600" b="1" baseline="0"/>
            <a:t>Az adatokat feldolgozta és értékelte: Dr. Árendás Tamás</a:t>
          </a:r>
        </a:p>
        <a:p>
          <a:r>
            <a:rPr lang="hu-HU" sz="1600" b="1" baseline="0"/>
            <a:t>Közzététel: dr. Szieberth Dénes</a:t>
          </a:r>
        </a:p>
        <a:p>
          <a:r>
            <a:rPr lang="hu-HU" sz="1600" b="1" baseline="0"/>
            <a:t>Egyéb tudnivalók: www.magyarkukoricaklub.hu </a:t>
          </a:r>
          <a:endParaRPr lang="hu-HU" sz="16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410646</xdr:colOff>
      <xdr:row>11</xdr:row>
      <xdr:rowOff>171450</xdr:rowOff>
    </xdr:from>
    <xdr:ext cx="7207614" cy="71853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AD2F4DC1-0900-4022-ADC6-0046AC2575D5}"/>
            </a:ext>
          </a:extLst>
        </xdr:cNvPr>
        <xdr:cNvSpPr txBox="1"/>
      </xdr:nvSpPr>
      <xdr:spPr>
        <a:xfrm>
          <a:off x="410646" y="2838450"/>
          <a:ext cx="7207614" cy="71853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34925">
          <a:solidFill>
            <a:schemeClr val="accent3">
              <a:lumMod val="60000"/>
              <a:alpha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hu-HU" sz="2000" b="1">
              <a:solidFill>
                <a:srgbClr val="FF0000"/>
              </a:solidFill>
            </a:rPr>
            <a:t>Ha gyorsan szeretné áttekinteni a táblázatok adatait, használja az</a:t>
          </a:r>
          <a:r>
            <a:rPr lang="hu-HU" sz="2000" b="1" baseline="0">
              <a:solidFill>
                <a:srgbClr val="FF0000"/>
              </a:solidFill>
            </a:rPr>
            <a:t> </a:t>
          </a:r>
        </a:p>
        <a:p>
          <a:pPr algn="ctr"/>
          <a:r>
            <a:rPr lang="hu-HU" sz="2000" b="1" baseline="0">
              <a:solidFill>
                <a:srgbClr val="FF0000"/>
              </a:solidFill>
            </a:rPr>
            <a:t>Excel "Kezdőlap" -&gt; "Feltételes formázás" szolgáltatását!</a:t>
          </a:r>
          <a:endParaRPr lang="hu-HU" sz="2000" b="1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D&#233;nes%20Szieberth%20%3cmagyarkukoricaklub@me.com%3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081B-3917-4D97-AEB0-704158907C99}">
  <sheetPr>
    <tabColor theme="1"/>
  </sheetPr>
  <dimension ref="H21"/>
  <sheetViews>
    <sheetView tabSelected="1" workbookViewId="0">
      <selection activeCell="N21" sqref="N21"/>
    </sheetView>
  </sheetViews>
  <sheetFormatPr defaultRowHeight="15" x14ac:dyDescent="0.25"/>
  <sheetData>
    <row r="21" spans="8:8" x14ac:dyDescent="0.25">
      <c r="H21" s="77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T13"/>
  <sheetViews>
    <sheetView zoomScale="75" zoomScaleNormal="75" workbookViewId="0">
      <selection activeCell="K23" sqref="K23"/>
    </sheetView>
  </sheetViews>
  <sheetFormatPr defaultRowHeight="15" x14ac:dyDescent="0.25"/>
  <cols>
    <col min="1" max="1" width="6.140625" customWidth="1"/>
    <col min="2" max="2" width="16.28515625" customWidth="1"/>
    <col min="3" max="5" width="12.28515625" customWidth="1"/>
    <col min="6" max="7" width="12.140625" customWidth="1"/>
    <col min="248" max="248" width="6.140625" customWidth="1"/>
    <col min="249" max="249" width="13.85546875" customWidth="1"/>
    <col min="250" max="261" width="10.5703125" customWidth="1"/>
    <col min="262" max="263" width="12.140625" customWidth="1"/>
    <col min="504" max="504" width="6.140625" customWidth="1"/>
    <col min="505" max="505" width="13.85546875" customWidth="1"/>
    <col min="506" max="517" width="10.5703125" customWidth="1"/>
    <col min="518" max="519" width="12.140625" customWidth="1"/>
    <col min="760" max="760" width="6.140625" customWidth="1"/>
    <col min="761" max="761" width="13.85546875" customWidth="1"/>
    <col min="762" max="773" width="10.5703125" customWidth="1"/>
    <col min="774" max="775" width="12.140625" customWidth="1"/>
    <col min="1016" max="1016" width="6.140625" customWidth="1"/>
    <col min="1017" max="1017" width="13.85546875" customWidth="1"/>
    <col min="1018" max="1029" width="10.5703125" customWidth="1"/>
    <col min="1030" max="1031" width="12.140625" customWidth="1"/>
    <col min="1272" max="1272" width="6.140625" customWidth="1"/>
    <col min="1273" max="1273" width="13.85546875" customWidth="1"/>
    <col min="1274" max="1285" width="10.5703125" customWidth="1"/>
    <col min="1286" max="1287" width="12.140625" customWidth="1"/>
    <col min="1528" max="1528" width="6.140625" customWidth="1"/>
    <col min="1529" max="1529" width="13.85546875" customWidth="1"/>
    <col min="1530" max="1541" width="10.5703125" customWidth="1"/>
    <col min="1542" max="1543" width="12.140625" customWidth="1"/>
    <col min="1784" max="1784" width="6.140625" customWidth="1"/>
    <col min="1785" max="1785" width="13.85546875" customWidth="1"/>
    <col min="1786" max="1797" width="10.5703125" customWidth="1"/>
    <col min="1798" max="1799" width="12.140625" customWidth="1"/>
    <col min="2040" max="2040" width="6.140625" customWidth="1"/>
    <col min="2041" max="2041" width="13.85546875" customWidth="1"/>
    <col min="2042" max="2053" width="10.5703125" customWidth="1"/>
    <col min="2054" max="2055" width="12.140625" customWidth="1"/>
    <col min="2296" max="2296" width="6.140625" customWidth="1"/>
    <col min="2297" max="2297" width="13.85546875" customWidth="1"/>
    <col min="2298" max="2309" width="10.5703125" customWidth="1"/>
    <col min="2310" max="2311" width="12.140625" customWidth="1"/>
    <col min="2552" max="2552" width="6.140625" customWidth="1"/>
    <col min="2553" max="2553" width="13.85546875" customWidth="1"/>
    <col min="2554" max="2565" width="10.5703125" customWidth="1"/>
    <col min="2566" max="2567" width="12.140625" customWidth="1"/>
    <col min="2808" max="2808" width="6.140625" customWidth="1"/>
    <col min="2809" max="2809" width="13.85546875" customWidth="1"/>
    <col min="2810" max="2821" width="10.5703125" customWidth="1"/>
    <col min="2822" max="2823" width="12.140625" customWidth="1"/>
    <col min="3064" max="3064" width="6.140625" customWidth="1"/>
    <col min="3065" max="3065" width="13.85546875" customWidth="1"/>
    <col min="3066" max="3077" width="10.5703125" customWidth="1"/>
    <col min="3078" max="3079" width="12.140625" customWidth="1"/>
    <col min="3320" max="3320" width="6.140625" customWidth="1"/>
    <col min="3321" max="3321" width="13.85546875" customWidth="1"/>
    <col min="3322" max="3333" width="10.5703125" customWidth="1"/>
    <col min="3334" max="3335" width="12.140625" customWidth="1"/>
    <col min="3576" max="3576" width="6.140625" customWidth="1"/>
    <col min="3577" max="3577" width="13.85546875" customWidth="1"/>
    <col min="3578" max="3589" width="10.5703125" customWidth="1"/>
    <col min="3590" max="3591" width="12.140625" customWidth="1"/>
    <col min="3832" max="3832" width="6.140625" customWidth="1"/>
    <col min="3833" max="3833" width="13.85546875" customWidth="1"/>
    <col min="3834" max="3845" width="10.5703125" customWidth="1"/>
    <col min="3846" max="3847" width="12.140625" customWidth="1"/>
    <col min="4088" max="4088" width="6.140625" customWidth="1"/>
    <col min="4089" max="4089" width="13.85546875" customWidth="1"/>
    <col min="4090" max="4101" width="10.5703125" customWidth="1"/>
    <col min="4102" max="4103" width="12.140625" customWidth="1"/>
    <col min="4344" max="4344" width="6.140625" customWidth="1"/>
    <col min="4345" max="4345" width="13.85546875" customWidth="1"/>
    <col min="4346" max="4357" width="10.5703125" customWidth="1"/>
    <col min="4358" max="4359" width="12.140625" customWidth="1"/>
    <col min="4600" max="4600" width="6.140625" customWidth="1"/>
    <col min="4601" max="4601" width="13.85546875" customWidth="1"/>
    <col min="4602" max="4613" width="10.5703125" customWidth="1"/>
    <col min="4614" max="4615" width="12.140625" customWidth="1"/>
    <col min="4856" max="4856" width="6.140625" customWidth="1"/>
    <col min="4857" max="4857" width="13.85546875" customWidth="1"/>
    <col min="4858" max="4869" width="10.5703125" customWidth="1"/>
    <col min="4870" max="4871" width="12.140625" customWidth="1"/>
    <col min="5112" max="5112" width="6.140625" customWidth="1"/>
    <col min="5113" max="5113" width="13.85546875" customWidth="1"/>
    <col min="5114" max="5125" width="10.5703125" customWidth="1"/>
    <col min="5126" max="5127" width="12.140625" customWidth="1"/>
    <col min="5368" max="5368" width="6.140625" customWidth="1"/>
    <col min="5369" max="5369" width="13.85546875" customWidth="1"/>
    <col min="5370" max="5381" width="10.5703125" customWidth="1"/>
    <col min="5382" max="5383" width="12.140625" customWidth="1"/>
    <col min="5624" max="5624" width="6.140625" customWidth="1"/>
    <col min="5625" max="5625" width="13.85546875" customWidth="1"/>
    <col min="5626" max="5637" width="10.5703125" customWidth="1"/>
    <col min="5638" max="5639" width="12.140625" customWidth="1"/>
    <col min="5880" max="5880" width="6.140625" customWidth="1"/>
    <col min="5881" max="5881" width="13.85546875" customWidth="1"/>
    <col min="5882" max="5893" width="10.5703125" customWidth="1"/>
    <col min="5894" max="5895" width="12.140625" customWidth="1"/>
    <col min="6136" max="6136" width="6.140625" customWidth="1"/>
    <col min="6137" max="6137" width="13.85546875" customWidth="1"/>
    <col min="6138" max="6149" width="10.5703125" customWidth="1"/>
    <col min="6150" max="6151" width="12.140625" customWidth="1"/>
    <col min="6392" max="6392" width="6.140625" customWidth="1"/>
    <col min="6393" max="6393" width="13.85546875" customWidth="1"/>
    <col min="6394" max="6405" width="10.5703125" customWidth="1"/>
    <col min="6406" max="6407" width="12.140625" customWidth="1"/>
    <col min="6648" max="6648" width="6.140625" customWidth="1"/>
    <col min="6649" max="6649" width="13.85546875" customWidth="1"/>
    <col min="6650" max="6661" width="10.5703125" customWidth="1"/>
    <col min="6662" max="6663" width="12.140625" customWidth="1"/>
    <col min="6904" max="6904" width="6.140625" customWidth="1"/>
    <col min="6905" max="6905" width="13.85546875" customWidth="1"/>
    <col min="6906" max="6917" width="10.5703125" customWidth="1"/>
    <col min="6918" max="6919" width="12.140625" customWidth="1"/>
    <col min="7160" max="7160" width="6.140625" customWidth="1"/>
    <col min="7161" max="7161" width="13.85546875" customWidth="1"/>
    <col min="7162" max="7173" width="10.5703125" customWidth="1"/>
    <col min="7174" max="7175" width="12.140625" customWidth="1"/>
    <col min="7416" max="7416" width="6.140625" customWidth="1"/>
    <col min="7417" max="7417" width="13.85546875" customWidth="1"/>
    <col min="7418" max="7429" width="10.5703125" customWidth="1"/>
    <col min="7430" max="7431" width="12.140625" customWidth="1"/>
    <col min="7672" max="7672" width="6.140625" customWidth="1"/>
    <col min="7673" max="7673" width="13.85546875" customWidth="1"/>
    <col min="7674" max="7685" width="10.5703125" customWidth="1"/>
    <col min="7686" max="7687" width="12.140625" customWidth="1"/>
    <col min="7928" max="7928" width="6.140625" customWidth="1"/>
    <col min="7929" max="7929" width="13.85546875" customWidth="1"/>
    <col min="7930" max="7941" width="10.5703125" customWidth="1"/>
    <col min="7942" max="7943" width="12.140625" customWidth="1"/>
    <col min="8184" max="8184" width="6.140625" customWidth="1"/>
    <col min="8185" max="8185" width="13.85546875" customWidth="1"/>
    <col min="8186" max="8197" width="10.5703125" customWidth="1"/>
    <col min="8198" max="8199" width="12.140625" customWidth="1"/>
    <col min="8440" max="8440" width="6.140625" customWidth="1"/>
    <col min="8441" max="8441" width="13.85546875" customWidth="1"/>
    <col min="8442" max="8453" width="10.5703125" customWidth="1"/>
    <col min="8454" max="8455" width="12.140625" customWidth="1"/>
    <col min="8696" max="8696" width="6.140625" customWidth="1"/>
    <col min="8697" max="8697" width="13.85546875" customWidth="1"/>
    <col min="8698" max="8709" width="10.5703125" customWidth="1"/>
    <col min="8710" max="8711" width="12.140625" customWidth="1"/>
    <col min="8952" max="8952" width="6.140625" customWidth="1"/>
    <col min="8953" max="8953" width="13.85546875" customWidth="1"/>
    <col min="8954" max="8965" width="10.5703125" customWidth="1"/>
    <col min="8966" max="8967" width="12.140625" customWidth="1"/>
    <col min="9208" max="9208" width="6.140625" customWidth="1"/>
    <col min="9209" max="9209" width="13.85546875" customWidth="1"/>
    <col min="9210" max="9221" width="10.5703125" customWidth="1"/>
    <col min="9222" max="9223" width="12.140625" customWidth="1"/>
    <col min="9464" max="9464" width="6.140625" customWidth="1"/>
    <col min="9465" max="9465" width="13.85546875" customWidth="1"/>
    <col min="9466" max="9477" width="10.5703125" customWidth="1"/>
    <col min="9478" max="9479" width="12.140625" customWidth="1"/>
    <col min="9720" max="9720" width="6.140625" customWidth="1"/>
    <col min="9721" max="9721" width="13.85546875" customWidth="1"/>
    <col min="9722" max="9733" width="10.5703125" customWidth="1"/>
    <col min="9734" max="9735" width="12.140625" customWidth="1"/>
    <col min="9976" max="9976" width="6.140625" customWidth="1"/>
    <col min="9977" max="9977" width="13.85546875" customWidth="1"/>
    <col min="9978" max="9989" width="10.5703125" customWidth="1"/>
    <col min="9990" max="9991" width="12.140625" customWidth="1"/>
    <col min="10232" max="10232" width="6.140625" customWidth="1"/>
    <col min="10233" max="10233" width="13.85546875" customWidth="1"/>
    <col min="10234" max="10245" width="10.5703125" customWidth="1"/>
    <col min="10246" max="10247" width="12.140625" customWidth="1"/>
    <col min="10488" max="10488" width="6.140625" customWidth="1"/>
    <col min="10489" max="10489" width="13.85546875" customWidth="1"/>
    <col min="10490" max="10501" width="10.5703125" customWidth="1"/>
    <col min="10502" max="10503" width="12.140625" customWidth="1"/>
    <col min="10744" max="10744" width="6.140625" customWidth="1"/>
    <col min="10745" max="10745" width="13.85546875" customWidth="1"/>
    <col min="10746" max="10757" width="10.5703125" customWidth="1"/>
    <col min="10758" max="10759" width="12.140625" customWidth="1"/>
    <col min="11000" max="11000" width="6.140625" customWidth="1"/>
    <col min="11001" max="11001" width="13.85546875" customWidth="1"/>
    <col min="11002" max="11013" width="10.5703125" customWidth="1"/>
    <col min="11014" max="11015" width="12.140625" customWidth="1"/>
    <col min="11256" max="11256" width="6.140625" customWidth="1"/>
    <col min="11257" max="11257" width="13.85546875" customWidth="1"/>
    <col min="11258" max="11269" width="10.5703125" customWidth="1"/>
    <col min="11270" max="11271" width="12.140625" customWidth="1"/>
    <col min="11512" max="11512" width="6.140625" customWidth="1"/>
    <col min="11513" max="11513" width="13.85546875" customWidth="1"/>
    <col min="11514" max="11525" width="10.5703125" customWidth="1"/>
    <col min="11526" max="11527" width="12.140625" customWidth="1"/>
    <col min="11768" max="11768" width="6.140625" customWidth="1"/>
    <col min="11769" max="11769" width="13.85546875" customWidth="1"/>
    <col min="11770" max="11781" width="10.5703125" customWidth="1"/>
    <col min="11782" max="11783" width="12.140625" customWidth="1"/>
    <col min="12024" max="12024" width="6.140625" customWidth="1"/>
    <col min="12025" max="12025" width="13.85546875" customWidth="1"/>
    <col min="12026" max="12037" width="10.5703125" customWidth="1"/>
    <col min="12038" max="12039" width="12.140625" customWidth="1"/>
    <col min="12280" max="12280" width="6.140625" customWidth="1"/>
    <col min="12281" max="12281" width="13.85546875" customWidth="1"/>
    <col min="12282" max="12293" width="10.5703125" customWidth="1"/>
    <col min="12294" max="12295" width="12.140625" customWidth="1"/>
    <col min="12536" max="12536" width="6.140625" customWidth="1"/>
    <col min="12537" max="12537" width="13.85546875" customWidth="1"/>
    <col min="12538" max="12549" width="10.5703125" customWidth="1"/>
    <col min="12550" max="12551" width="12.140625" customWidth="1"/>
    <col min="12792" max="12792" width="6.140625" customWidth="1"/>
    <col min="12793" max="12793" width="13.85546875" customWidth="1"/>
    <col min="12794" max="12805" width="10.5703125" customWidth="1"/>
    <col min="12806" max="12807" width="12.140625" customWidth="1"/>
    <col min="13048" max="13048" width="6.140625" customWidth="1"/>
    <col min="13049" max="13049" width="13.85546875" customWidth="1"/>
    <col min="13050" max="13061" width="10.5703125" customWidth="1"/>
    <col min="13062" max="13063" width="12.140625" customWidth="1"/>
    <col min="13304" max="13304" width="6.140625" customWidth="1"/>
    <col min="13305" max="13305" width="13.85546875" customWidth="1"/>
    <col min="13306" max="13317" width="10.5703125" customWidth="1"/>
    <col min="13318" max="13319" width="12.140625" customWidth="1"/>
    <col min="13560" max="13560" width="6.140625" customWidth="1"/>
    <col min="13561" max="13561" width="13.85546875" customWidth="1"/>
    <col min="13562" max="13573" width="10.5703125" customWidth="1"/>
    <col min="13574" max="13575" width="12.140625" customWidth="1"/>
    <col min="13816" max="13816" width="6.140625" customWidth="1"/>
    <col min="13817" max="13817" width="13.85546875" customWidth="1"/>
    <col min="13818" max="13829" width="10.5703125" customWidth="1"/>
    <col min="13830" max="13831" width="12.140625" customWidth="1"/>
    <col min="14072" max="14072" width="6.140625" customWidth="1"/>
    <col min="14073" max="14073" width="13.85546875" customWidth="1"/>
    <col min="14074" max="14085" width="10.5703125" customWidth="1"/>
    <col min="14086" max="14087" width="12.140625" customWidth="1"/>
    <col min="14328" max="14328" width="6.140625" customWidth="1"/>
    <col min="14329" max="14329" width="13.85546875" customWidth="1"/>
    <col min="14330" max="14341" width="10.5703125" customWidth="1"/>
    <col min="14342" max="14343" width="12.140625" customWidth="1"/>
    <col min="14584" max="14584" width="6.140625" customWidth="1"/>
    <col min="14585" max="14585" width="13.85546875" customWidth="1"/>
    <col min="14586" max="14597" width="10.5703125" customWidth="1"/>
    <col min="14598" max="14599" width="12.140625" customWidth="1"/>
    <col min="14840" max="14840" width="6.140625" customWidth="1"/>
    <col min="14841" max="14841" width="13.85546875" customWidth="1"/>
    <col min="14842" max="14853" width="10.5703125" customWidth="1"/>
    <col min="14854" max="14855" width="12.140625" customWidth="1"/>
    <col min="15096" max="15096" width="6.140625" customWidth="1"/>
    <col min="15097" max="15097" width="13.85546875" customWidth="1"/>
    <col min="15098" max="15109" width="10.5703125" customWidth="1"/>
    <col min="15110" max="15111" width="12.140625" customWidth="1"/>
    <col min="15352" max="15352" width="6.140625" customWidth="1"/>
    <col min="15353" max="15353" width="13.85546875" customWidth="1"/>
    <col min="15354" max="15365" width="10.5703125" customWidth="1"/>
    <col min="15366" max="15367" width="12.140625" customWidth="1"/>
    <col min="15608" max="15608" width="6.140625" customWidth="1"/>
    <col min="15609" max="15609" width="13.85546875" customWidth="1"/>
    <col min="15610" max="15621" width="10.5703125" customWidth="1"/>
    <col min="15622" max="15623" width="12.140625" customWidth="1"/>
    <col min="15864" max="15864" width="6.140625" customWidth="1"/>
    <col min="15865" max="15865" width="13.85546875" customWidth="1"/>
    <col min="15866" max="15877" width="10.5703125" customWidth="1"/>
    <col min="15878" max="15879" width="12.140625" customWidth="1"/>
    <col min="16120" max="16120" width="6.140625" customWidth="1"/>
    <col min="16121" max="16121" width="13.85546875" customWidth="1"/>
    <col min="16122" max="16133" width="10.5703125" customWidth="1"/>
    <col min="16134" max="16135" width="12.140625" customWidth="1"/>
  </cols>
  <sheetData>
    <row r="1" spans="1:20" x14ac:dyDescent="0.25">
      <c r="A1" s="58" t="s">
        <v>32</v>
      </c>
      <c r="B1" s="59"/>
      <c r="C1" s="59"/>
      <c r="D1" s="60"/>
      <c r="E1" s="58" t="s">
        <v>33</v>
      </c>
      <c r="F1" s="59"/>
      <c r="G1" s="59"/>
      <c r="H1" s="16"/>
      <c r="I1" s="16"/>
      <c r="J1" s="16"/>
      <c r="K1" s="16"/>
      <c r="L1" s="16"/>
      <c r="M1" s="16"/>
      <c r="N1" s="16"/>
    </row>
    <row r="2" spans="1:20" x14ac:dyDescent="0.25">
      <c r="A2" s="58" t="s">
        <v>34</v>
      </c>
      <c r="B2" s="59"/>
      <c r="C2" s="59"/>
      <c r="D2" s="59"/>
      <c r="E2" s="59"/>
      <c r="F2" s="59"/>
      <c r="G2" s="60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x14ac:dyDescent="0.25">
      <c r="A3" s="61" t="s">
        <v>1</v>
      </c>
      <c r="B3" s="61"/>
      <c r="C3" s="61"/>
      <c r="D3" s="61"/>
      <c r="E3" s="61"/>
      <c r="F3" s="61"/>
      <c r="G3" s="61"/>
    </row>
    <row r="4" spans="1:20" ht="90.75" customHeight="1" x14ac:dyDescent="0.25">
      <c r="A4" s="1"/>
      <c r="B4" s="2" t="s">
        <v>2</v>
      </c>
      <c r="C4" s="3" t="s">
        <v>23</v>
      </c>
      <c r="D4" s="3" t="s">
        <v>4</v>
      </c>
      <c r="E4" s="3" t="s">
        <v>31</v>
      </c>
      <c r="F4" s="9" t="s">
        <v>9</v>
      </c>
      <c r="G4" s="9" t="s">
        <v>10</v>
      </c>
    </row>
    <row r="5" spans="1:20" x14ac:dyDescent="0.25">
      <c r="A5" s="10">
        <v>1</v>
      </c>
      <c r="B5" s="1" t="s">
        <v>60</v>
      </c>
      <c r="C5" s="11">
        <v>15.360079859146072</v>
      </c>
      <c r="D5" s="11">
        <v>16.12670250896057</v>
      </c>
      <c r="E5" s="11">
        <v>15.468551007147497</v>
      </c>
      <c r="F5" s="13">
        <f>AVERAGE(C5:E5)</f>
        <v>15.65177779175138</v>
      </c>
      <c r="G5" s="14">
        <f>+(F5-$F$9)</f>
        <v>-0.11222637936936941</v>
      </c>
    </row>
    <row r="6" spans="1:20" x14ac:dyDescent="0.25">
      <c r="A6" s="10">
        <v>2</v>
      </c>
      <c r="B6" s="1" t="s">
        <v>61</v>
      </c>
      <c r="C6" s="11">
        <v>14.325969942778091</v>
      </c>
      <c r="D6" s="11">
        <v>14.476246620134564</v>
      </c>
      <c r="E6" s="11">
        <v>15.956400259909032</v>
      </c>
      <c r="F6" s="13">
        <f>AVERAGE(C6:E6)</f>
        <v>14.919538940940562</v>
      </c>
      <c r="G6" s="14">
        <f>+(F6-$F$9)</f>
        <v>-0.84446523018018738</v>
      </c>
    </row>
    <row r="7" spans="1:20" x14ac:dyDescent="0.25">
      <c r="A7" s="10">
        <v>3</v>
      </c>
      <c r="B7" s="1" t="s">
        <v>58</v>
      </c>
      <c r="C7" s="11">
        <v>14.425029868578253</v>
      </c>
      <c r="D7" s="11">
        <v>16.907816135320378</v>
      </c>
      <c r="E7" s="11">
        <v>16.96166341780377</v>
      </c>
      <c r="F7" s="13">
        <f>AVERAGE(C7:E7)</f>
        <v>16.098169807234132</v>
      </c>
      <c r="G7" s="14">
        <f>+(F7-$F$9)</f>
        <v>0.3341656361133829</v>
      </c>
    </row>
    <row r="8" spans="1:20" x14ac:dyDescent="0.25">
      <c r="A8" s="10">
        <v>4</v>
      </c>
      <c r="B8" s="1" t="s">
        <v>62</v>
      </c>
      <c r="C8" s="11">
        <v>15.272288247500471</v>
      </c>
      <c r="D8" s="11">
        <v>16.968361315475065</v>
      </c>
      <c r="E8" s="11">
        <v>16.918940870695259</v>
      </c>
      <c r="F8" s="13">
        <f>AVERAGE(C8:E8)</f>
        <v>16.386530144556932</v>
      </c>
      <c r="G8" s="14">
        <f>+(F8-$F$9)</f>
        <v>0.62252597343618277</v>
      </c>
    </row>
    <row r="9" spans="1:20" x14ac:dyDescent="0.25">
      <c r="A9" s="1"/>
      <c r="B9" s="15" t="s">
        <v>9</v>
      </c>
      <c r="C9" s="13">
        <f>AVERAGE(C5:C8)</f>
        <v>14.845841979500722</v>
      </c>
      <c r="D9" s="13">
        <f>AVERAGE(D5:D8)</f>
        <v>16.119781644972644</v>
      </c>
      <c r="E9" s="13">
        <f>AVERAGE(E5:E8)</f>
        <v>16.326388888888889</v>
      </c>
      <c r="F9" s="13">
        <f>AVERAGE(F5:F8)</f>
        <v>15.764004171120749</v>
      </c>
      <c r="G9" s="13">
        <f>AVERAGE(G5:G8)</f>
        <v>2.2204460492503131E-15</v>
      </c>
    </row>
    <row r="10" spans="1:20" x14ac:dyDescent="0.25">
      <c r="A10" s="1"/>
      <c r="B10" s="15" t="s">
        <v>19</v>
      </c>
      <c r="C10" s="13">
        <f>MAX(C5:C8)</f>
        <v>15.360079859146072</v>
      </c>
      <c r="D10" s="13">
        <f>MAX(D5:D8)</f>
        <v>16.968361315475065</v>
      </c>
      <c r="E10" s="13">
        <f>MAX(E5:E8)</f>
        <v>16.96166341780377</v>
      </c>
      <c r="F10" s="13">
        <f>MAX(F5:F8)</f>
        <v>16.386530144556932</v>
      </c>
      <c r="G10" s="14"/>
    </row>
    <row r="11" spans="1:20" x14ac:dyDescent="0.25">
      <c r="A11" s="1"/>
      <c r="B11" s="15" t="s">
        <v>20</v>
      </c>
      <c r="C11" s="13">
        <f>MIN(C5:C8)</f>
        <v>14.325969942778091</v>
      </c>
      <c r="D11" s="13">
        <f>MIN(D5:D8)</f>
        <v>14.476246620134564</v>
      </c>
      <c r="E11" s="13">
        <f>MIN(E5:E8)</f>
        <v>15.468551007147497</v>
      </c>
      <c r="F11" s="13">
        <f>MIN(F5:F8)</f>
        <v>14.919538940940562</v>
      </c>
      <c r="G11" s="14"/>
    </row>
    <row r="12" spans="1:20" ht="15.75" x14ac:dyDescent="0.3">
      <c r="A12" s="1"/>
      <c r="B12" s="1" t="s">
        <v>21</v>
      </c>
      <c r="C12" s="14">
        <v>0.81</v>
      </c>
      <c r="D12" s="14">
        <v>0.67</v>
      </c>
      <c r="E12" s="14">
        <v>0.98</v>
      </c>
      <c r="F12" s="14"/>
      <c r="G12" s="14"/>
    </row>
    <row r="13" spans="1:20" x14ac:dyDescent="0.25">
      <c r="A13" s="1"/>
      <c r="B13" s="1" t="s">
        <v>22</v>
      </c>
      <c r="C13" s="14">
        <v>3.43</v>
      </c>
      <c r="D13" s="14">
        <v>2.61</v>
      </c>
      <c r="E13" s="14">
        <v>3.76</v>
      </c>
      <c r="F13" s="14"/>
      <c r="G13" s="14"/>
    </row>
  </sheetData>
  <mergeCells count="4">
    <mergeCell ref="A2:G2"/>
    <mergeCell ref="A3:G3"/>
    <mergeCell ref="A1:D1"/>
    <mergeCell ref="E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59999389629810485"/>
  </sheetPr>
  <dimension ref="A1:S17"/>
  <sheetViews>
    <sheetView zoomScale="75" zoomScaleNormal="75" workbookViewId="0">
      <selection activeCell="P18" sqref="P18"/>
    </sheetView>
  </sheetViews>
  <sheetFormatPr defaultRowHeight="15" x14ac:dyDescent="0.25"/>
  <cols>
    <col min="1" max="1" width="6.140625" customWidth="1"/>
    <col min="2" max="2" width="13.85546875" customWidth="1"/>
    <col min="3" max="17" width="10.5703125" customWidth="1"/>
    <col min="18" max="19" width="12.140625" customWidth="1"/>
    <col min="260" max="260" width="6.140625" customWidth="1"/>
    <col min="261" max="261" width="13.85546875" customWidth="1"/>
    <col min="262" max="273" width="10.5703125" customWidth="1"/>
    <col min="274" max="275" width="12.140625" customWidth="1"/>
    <col min="516" max="516" width="6.140625" customWidth="1"/>
    <col min="517" max="517" width="13.85546875" customWidth="1"/>
    <col min="518" max="529" width="10.5703125" customWidth="1"/>
    <col min="530" max="531" width="12.140625" customWidth="1"/>
    <col min="772" max="772" width="6.140625" customWidth="1"/>
    <col min="773" max="773" width="13.85546875" customWidth="1"/>
    <col min="774" max="785" width="10.5703125" customWidth="1"/>
    <col min="786" max="787" width="12.140625" customWidth="1"/>
    <col min="1028" max="1028" width="6.140625" customWidth="1"/>
    <col min="1029" max="1029" width="13.85546875" customWidth="1"/>
    <col min="1030" max="1041" width="10.5703125" customWidth="1"/>
    <col min="1042" max="1043" width="12.140625" customWidth="1"/>
    <col min="1284" max="1284" width="6.140625" customWidth="1"/>
    <col min="1285" max="1285" width="13.85546875" customWidth="1"/>
    <col min="1286" max="1297" width="10.5703125" customWidth="1"/>
    <col min="1298" max="1299" width="12.140625" customWidth="1"/>
    <col min="1540" max="1540" width="6.140625" customWidth="1"/>
    <col min="1541" max="1541" width="13.85546875" customWidth="1"/>
    <col min="1542" max="1553" width="10.5703125" customWidth="1"/>
    <col min="1554" max="1555" width="12.140625" customWidth="1"/>
    <col min="1796" max="1796" width="6.140625" customWidth="1"/>
    <col min="1797" max="1797" width="13.85546875" customWidth="1"/>
    <col min="1798" max="1809" width="10.5703125" customWidth="1"/>
    <col min="1810" max="1811" width="12.140625" customWidth="1"/>
    <col min="2052" max="2052" width="6.140625" customWidth="1"/>
    <col min="2053" max="2053" width="13.85546875" customWidth="1"/>
    <col min="2054" max="2065" width="10.5703125" customWidth="1"/>
    <col min="2066" max="2067" width="12.140625" customWidth="1"/>
    <col min="2308" max="2308" width="6.140625" customWidth="1"/>
    <col min="2309" max="2309" width="13.85546875" customWidth="1"/>
    <col min="2310" max="2321" width="10.5703125" customWidth="1"/>
    <col min="2322" max="2323" width="12.140625" customWidth="1"/>
    <col min="2564" max="2564" width="6.140625" customWidth="1"/>
    <col min="2565" max="2565" width="13.85546875" customWidth="1"/>
    <col min="2566" max="2577" width="10.5703125" customWidth="1"/>
    <col min="2578" max="2579" width="12.140625" customWidth="1"/>
    <col min="2820" max="2820" width="6.140625" customWidth="1"/>
    <col min="2821" max="2821" width="13.85546875" customWidth="1"/>
    <col min="2822" max="2833" width="10.5703125" customWidth="1"/>
    <col min="2834" max="2835" width="12.140625" customWidth="1"/>
    <col min="3076" max="3076" width="6.140625" customWidth="1"/>
    <col min="3077" max="3077" width="13.85546875" customWidth="1"/>
    <col min="3078" max="3089" width="10.5703125" customWidth="1"/>
    <col min="3090" max="3091" width="12.140625" customWidth="1"/>
    <col min="3332" max="3332" width="6.140625" customWidth="1"/>
    <col min="3333" max="3333" width="13.85546875" customWidth="1"/>
    <col min="3334" max="3345" width="10.5703125" customWidth="1"/>
    <col min="3346" max="3347" width="12.140625" customWidth="1"/>
    <col min="3588" max="3588" width="6.140625" customWidth="1"/>
    <col min="3589" max="3589" width="13.85546875" customWidth="1"/>
    <col min="3590" max="3601" width="10.5703125" customWidth="1"/>
    <col min="3602" max="3603" width="12.140625" customWidth="1"/>
    <col min="3844" max="3844" width="6.140625" customWidth="1"/>
    <col min="3845" max="3845" width="13.85546875" customWidth="1"/>
    <col min="3846" max="3857" width="10.5703125" customWidth="1"/>
    <col min="3858" max="3859" width="12.140625" customWidth="1"/>
    <col min="4100" max="4100" width="6.140625" customWidth="1"/>
    <col min="4101" max="4101" width="13.85546875" customWidth="1"/>
    <col min="4102" max="4113" width="10.5703125" customWidth="1"/>
    <col min="4114" max="4115" width="12.140625" customWidth="1"/>
    <col min="4356" max="4356" width="6.140625" customWidth="1"/>
    <col min="4357" max="4357" width="13.85546875" customWidth="1"/>
    <col min="4358" max="4369" width="10.5703125" customWidth="1"/>
    <col min="4370" max="4371" width="12.140625" customWidth="1"/>
    <col min="4612" max="4612" width="6.140625" customWidth="1"/>
    <col min="4613" max="4613" width="13.85546875" customWidth="1"/>
    <col min="4614" max="4625" width="10.5703125" customWidth="1"/>
    <col min="4626" max="4627" width="12.140625" customWidth="1"/>
    <col min="4868" max="4868" width="6.140625" customWidth="1"/>
    <col min="4869" max="4869" width="13.85546875" customWidth="1"/>
    <col min="4870" max="4881" width="10.5703125" customWidth="1"/>
    <col min="4882" max="4883" width="12.140625" customWidth="1"/>
    <col min="5124" max="5124" width="6.140625" customWidth="1"/>
    <col min="5125" max="5125" width="13.85546875" customWidth="1"/>
    <col min="5126" max="5137" width="10.5703125" customWidth="1"/>
    <col min="5138" max="5139" width="12.140625" customWidth="1"/>
    <col min="5380" max="5380" width="6.140625" customWidth="1"/>
    <col min="5381" max="5381" width="13.85546875" customWidth="1"/>
    <col min="5382" max="5393" width="10.5703125" customWidth="1"/>
    <col min="5394" max="5395" width="12.140625" customWidth="1"/>
    <col min="5636" max="5636" width="6.140625" customWidth="1"/>
    <col min="5637" max="5637" width="13.85546875" customWidth="1"/>
    <col min="5638" max="5649" width="10.5703125" customWidth="1"/>
    <col min="5650" max="5651" width="12.140625" customWidth="1"/>
    <col min="5892" max="5892" width="6.140625" customWidth="1"/>
    <col min="5893" max="5893" width="13.85546875" customWidth="1"/>
    <col min="5894" max="5905" width="10.5703125" customWidth="1"/>
    <col min="5906" max="5907" width="12.140625" customWidth="1"/>
    <col min="6148" max="6148" width="6.140625" customWidth="1"/>
    <col min="6149" max="6149" width="13.85546875" customWidth="1"/>
    <col min="6150" max="6161" width="10.5703125" customWidth="1"/>
    <col min="6162" max="6163" width="12.140625" customWidth="1"/>
    <col min="6404" max="6404" width="6.140625" customWidth="1"/>
    <col min="6405" max="6405" width="13.85546875" customWidth="1"/>
    <col min="6406" max="6417" width="10.5703125" customWidth="1"/>
    <col min="6418" max="6419" width="12.140625" customWidth="1"/>
    <col min="6660" max="6660" width="6.140625" customWidth="1"/>
    <col min="6661" max="6661" width="13.85546875" customWidth="1"/>
    <col min="6662" max="6673" width="10.5703125" customWidth="1"/>
    <col min="6674" max="6675" width="12.140625" customWidth="1"/>
    <col min="6916" max="6916" width="6.140625" customWidth="1"/>
    <col min="6917" max="6917" width="13.85546875" customWidth="1"/>
    <col min="6918" max="6929" width="10.5703125" customWidth="1"/>
    <col min="6930" max="6931" width="12.140625" customWidth="1"/>
    <col min="7172" max="7172" width="6.140625" customWidth="1"/>
    <col min="7173" max="7173" width="13.85546875" customWidth="1"/>
    <col min="7174" max="7185" width="10.5703125" customWidth="1"/>
    <col min="7186" max="7187" width="12.140625" customWidth="1"/>
    <col min="7428" max="7428" width="6.140625" customWidth="1"/>
    <col min="7429" max="7429" width="13.85546875" customWidth="1"/>
    <col min="7430" max="7441" width="10.5703125" customWidth="1"/>
    <col min="7442" max="7443" width="12.140625" customWidth="1"/>
    <col min="7684" max="7684" width="6.140625" customWidth="1"/>
    <col min="7685" max="7685" width="13.85546875" customWidth="1"/>
    <col min="7686" max="7697" width="10.5703125" customWidth="1"/>
    <col min="7698" max="7699" width="12.140625" customWidth="1"/>
    <col min="7940" max="7940" width="6.140625" customWidth="1"/>
    <col min="7941" max="7941" width="13.85546875" customWidth="1"/>
    <col min="7942" max="7953" width="10.5703125" customWidth="1"/>
    <col min="7954" max="7955" width="12.140625" customWidth="1"/>
    <col min="8196" max="8196" width="6.140625" customWidth="1"/>
    <col min="8197" max="8197" width="13.85546875" customWidth="1"/>
    <col min="8198" max="8209" width="10.5703125" customWidth="1"/>
    <col min="8210" max="8211" width="12.140625" customWidth="1"/>
    <col min="8452" max="8452" width="6.140625" customWidth="1"/>
    <col min="8453" max="8453" width="13.85546875" customWidth="1"/>
    <col min="8454" max="8465" width="10.5703125" customWidth="1"/>
    <col min="8466" max="8467" width="12.140625" customWidth="1"/>
    <col min="8708" max="8708" width="6.140625" customWidth="1"/>
    <col min="8709" max="8709" width="13.85546875" customWidth="1"/>
    <col min="8710" max="8721" width="10.5703125" customWidth="1"/>
    <col min="8722" max="8723" width="12.140625" customWidth="1"/>
    <col min="8964" max="8964" width="6.140625" customWidth="1"/>
    <col min="8965" max="8965" width="13.85546875" customWidth="1"/>
    <col min="8966" max="8977" width="10.5703125" customWidth="1"/>
    <col min="8978" max="8979" width="12.140625" customWidth="1"/>
    <col min="9220" max="9220" width="6.140625" customWidth="1"/>
    <col min="9221" max="9221" width="13.85546875" customWidth="1"/>
    <col min="9222" max="9233" width="10.5703125" customWidth="1"/>
    <col min="9234" max="9235" width="12.140625" customWidth="1"/>
    <col min="9476" max="9476" width="6.140625" customWidth="1"/>
    <col min="9477" max="9477" width="13.85546875" customWidth="1"/>
    <col min="9478" max="9489" width="10.5703125" customWidth="1"/>
    <col min="9490" max="9491" width="12.140625" customWidth="1"/>
    <col min="9732" max="9732" width="6.140625" customWidth="1"/>
    <col min="9733" max="9733" width="13.85546875" customWidth="1"/>
    <col min="9734" max="9745" width="10.5703125" customWidth="1"/>
    <col min="9746" max="9747" width="12.140625" customWidth="1"/>
    <col min="9988" max="9988" width="6.140625" customWidth="1"/>
    <col min="9989" max="9989" width="13.85546875" customWidth="1"/>
    <col min="9990" max="10001" width="10.5703125" customWidth="1"/>
    <col min="10002" max="10003" width="12.140625" customWidth="1"/>
    <col min="10244" max="10244" width="6.140625" customWidth="1"/>
    <col min="10245" max="10245" width="13.85546875" customWidth="1"/>
    <col min="10246" max="10257" width="10.5703125" customWidth="1"/>
    <col min="10258" max="10259" width="12.140625" customWidth="1"/>
    <col min="10500" max="10500" width="6.140625" customWidth="1"/>
    <col min="10501" max="10501" width="13.85546875" customWidth="1"/>
    <col min="10502" max="10513" width="10.5703125" customWidth="1"/>
    <col min="10514" max="10515" width="12.140625" customWidth="1"/>
    <col min="10756" max="10756" width="6.140625" customWidth="1"/>
    <col min="10757" max="10757" width="13.85546875" customWidth="1"/>
    <col min="10758" max="10769" width="10.5703125" customWidth="1"/>
    <col min="10770" max="10771" width="12.140625" customWidth="1"/>
    <col min="11012" max="11012" width="6.140625" customWidth="1"/>
    <col min="11013" max="11013" width="13.85546875" customWidth="1"/>
    <col min="11014" max="11025" width="10.5703125" customWidth="1"/>
    <col min="11026" max="11027" width="12.140625" customWidth="1"/>
    <col min="11268" max="11268" width="6.140625" customWidth="1"/>
    <col min="11269" max="11269" width="13.85546875" customWidth="1"/>
    <col min="11270" max="11281" width="10.5703125" customWidth="1"/>
    <col min="11282" max="11283" width="12.140625" customWidth="1"/>
    <col min="11524" max="11524" width="6.140625" customWidth="1"/>
    <col min="11525" max="11525" width="13.85546875" customWidth="1"/>
    <col min="11526" max="11537" width="10.5703125" customWidth="1"/>
    <col min="11538" max="11539" width="12.140625" customWidth="1"/>
    <col min="11780" max="11780" width="6.140625" customWidth="1"/>
    <col min="11781" max="11781" width="13.85546875" customWidth="1"/>
    <col min="11782" max="11793" width="10.5703125" customWidth="1"/>
    <col min="11794" max="11795" width="12.140625" customWidth="1"/>
    <col min="12036" max="12036" width="6.140625" customWidth="1"/>
    <col min="12037" max="12037" width="13.85546875" customWidth="1"/>
    <col min="12038" max="12049" width="10.5703125" customWidth="1"/>
    <col min="12050" max="12051" width="12.140625" customWidth="1"/>
    <col min="12292" max="12292" width="6.140625" customWidth="1"/>
    <col min="12293" max="12293" width="13.85546875" customWidth="1"/>
    <col min="12294" max="12305" width="10.5703125" customWidth="1"/>
    <col min="12306" max="12307" width="12.140625" customWidth="1"/>
    <col min="12548" max="12548" width="6.140625" customWidth="1"/>
    <col min="12549" max="12549" width="13.85546875" customWidth="1"/>
    <col min="12550" max="12561" width="10.5703125" customWidth="1"/>
    <col min="12562" max="12563" width="12.140625" customWidth="1"/>
    <col min="12804" max="12804" width="6.140625" customWidth="1"/>
    <col min="12805" max="12805" width="13.85546875" customWidth="1"/>
    <col min="12806" max="12817" width="10.5703125" customWidth="1"/>
    <col min="12818" max="12819" width="12.140625" customWidth="1"/>
    <col min="13060" max="13060" width="6.140625" customWidth="1"/>
    <col min="13061" max="13061" width="13.85546875" customWidth="1"/>
    <col min="13062" max="13073" width="10.5703125" customWidth="1"/>
    <col min="13074" max="13075" width="12.140625" customWidth="1"/>
    <col min="13316" max="13316" width="6.140625" customWidth="1"/>
    <col min="13317" max="13317" width="13.85546875" customWidth="1"/>
    <col min="13318" max="13329" width="10.5703125" customWidth="1"/>
    <col min="13330" max="13331" width="12.140625" customWidth="1"/>
    <col min="13572" max="13572" width="6.140625" customWidth="1"/>
    <col min="13573" max="13573" width="13.85546875" customWidth="1"/>
    <col min="13574" max="13585" width="10.5703125" customWidth="1"/>
    <col min="13586" max="13587" width="12.140625" customWidth="1"/>
    <col min="13828" max="13828" width="6.140625" customWidth="1"/>
    <col min="13829" max="13829" width="13.85546875" customWidth="1"/>
    <col min="13830" max="13841" width="10.5703125" customWidth="1"/>
    <col min="13842" max="13843" width="12.140625" customWidth="1"/>
    <col min="14084" max="14084" width="6.140625" customWidth="1"/>
    <col min="14085" max="14085" width="13.85546875" customWidth="1"/>
    <col min="14086" max="14097" width="10.5703125" customWidth="1"/>
    <col min="14098" max="14099" width="12.140625" customWidth="1"/>
    <col min="14340" max="14340" width="6.140625" customWidth="1"/>
    <col min="14341" max="14341" width="13.85546875" customWidth="1"/>
    <col min="14342" max="14353" width="10.5703125" customWidth="1"/>
    <col min="14354" max="14355" width="12.140625" customWidth="1"/>
    <col min="14596" max="14596" width="6.140625" customWidth="1"/>
    <col min="14597" max="14597" width="13.85546875" customWidth="1"/>
    <col min="14598" max="14609" width="10.5703125" customWidth="1"/>
    <col min="14610" max="14611" width="12.140625" customWidth="1"/>
    <col min="14852" max="14852" width="6.140625" customWidth="1"/>
    <col min="14853" max="14853" width="13.85546875" customWidth="1"/>
    <col min="14854" max="14865" width="10.5703125" customWidth="1"/>
    <col min="14866" max="14867" width="12.140625" customWidth="1"/>
    <col min="15108" max="15108" width="6.140625" customWidth="1"/>
    <col min="15109" max="15109" width="13.85546875" customWidth="1"/>
    <col min="15110" max="15121" width="10.5703125" customWidth="1"/>
    <col min="15122" max="15123" width="12.140625" customWidth="1"/>
    <col min="15364" max="15364" width="6.140625" customWidth="1"/>
    <col min="15365" max="15365" width="13.85546875" customWidth="1"/>
    <col min="15366" max="15377" width="10.5703125" customWidth="1"/>
    <col min="15378" max="15379" width="12.140625" customWidth="1"/>
    <col min="15620" max="15620" width="6.140625" customWidth="1"/>
    <col min="15621" max="15621" width="13.85546875" customWidth="1"/>
    <col min="15622" max="15633" width="10.5703125" customWidth="1"/>
    <col min="15634" max="15635" width="12.140625" customWidth="1"/>
    <col min="15876" max="15876" width="6.140625" customWidth="1"/>
    <col min="15877" max="15877" width="13.85546875" customWidth="1"/>
    <col min="15878" max="15889" width="10.5703125" customWidth="1"/>
    <col min="15890" max="15891" width="12.140625" customWidth="1"/>
    <col min="16132" max="16132" width="6.140625" customWidth="1"/>
    <col min="16133" max="16133" width="13.85546875" customWidth="1"/>
    <col min="16134" max="16145" width="10.5703125" customWidth="1"/>
    <col min="16146" max="16147" width="12.140625" customWidth="1"/>
  </cols>
  <sheetData>
    <row r="1" spans="1:19" x14ac:dyDescent="0.25">
      <c r="A1" s="58" t="s">
        <v>32</v>
      </c>
      <c r="B1" s="59"/>
      <c r="C1" s="59"/>
      <c r="D1" s="59"/>
      <c r="E1" s="59"/>
      <c r="F1" s="59"/>
      <c r="G1" s="59"/>
      <c r="H1" s="59"/>
      <c r="I1" s="60"/>
      <c r="J1" s="58" t="s">
        <v>33</v>
      </c>
      <c r="K1" s="59"/>
      <c r="L1" s="59"/>
      <c r="M1" s="59"/>
      <c r="N1" s="59"/>
      <c r="O1" s="59"/>
      <c r="P1" s="59"/>
      <c r="Q1" s="59"/>
      <c r="R1" s="59"/>
      <c r="S1" s="60"/>
    </row>
    <row r="2" spans="1:19" x14ac:dyDescent="0.25">
      <c r="A2" s="58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60"/>
    </row>
    <row r="3" spans="1:19" x14ac:dyDescent="0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90.75" x14ac:dyDescent="0.25">
      <c r="A4" s="1"/>
      <c r="B4" s="2" t="s">
        <v>2</v>
      </c>
      <c r="C4" s="3" t="s">
        <v>23</v>
      </c>
      <c r="D4" s="4" t="s">
        <v>24</v>
      </c>
      <c r="E4" s="5" t="s">
        <v>25</v>
      </c>
      <c r="F4" s="3" t="s">
        <v>26</v>
      </c>
      <c r="G4" s="6" t="s">
        <v>27</v>
      </c>
      <c r="H4" s="3" t="s">
        <v>28</v>
      </c>
      <c r="I4" s="6" t="s">
        <v>6</v>
      </c>
      <c r="J4" s="6" t="s">
        <v>29</v>
      </c>
      <c r="K4" s="3" t="s">
        <v>4</v>
      </c>
      <c r="L4" s="7" t="s">
        <v>8</v>
      </c>
      <c r="M4" s="5" t="s">
        <v>5</v>
      </c>
      <c r="N4" s="7" t="s">
        <v>7</v>
      </c>
      <c r="O4" s="3" t="s">
        <v>30</v>
      </c>
      <c r="P4" s="3" t="s">
        <v>31</v>
      </c>
      <c r="Q4" s="8" t="s">
        <v>3</v>
      </c>
      <c r="R4" s="9" t="s">
        <v>9</v>
      </c>
      <c r="S4" s="9" t="s">
        <v>10</v>
      </c>
    </row>
    <row r="5" spans="1:19" x14ac:dyDescent="0.25">
      <c r="A5" s="10">
        <v>1</v>
      </c>
      <c r="B5" s="1" t="s">
        <v>14</v>
      </c>
      <c r="C5" s="11">
        <v>18.175000000000001</v>
      </c>
      <c r="D5" s="12">
        <v>18.5</v>
      </c>
      <c r="E5" s="11">
        <v>19.25</v>
      </c>
      <c r="F5" s="11">
        <v>13.025</v>
      </c>
      <c r="G5" s="11">
        <v>12.375</v>
      </c>
      <c r="H5" s="11">
        <v>13.074999999999999</v>
      </c>
      <c r="I5" s="11">
        <v>11.9</v>
      </c>
      <c r="J5" s="11">
        <v>15.250000000000002</v>
      </c>
      <c r="K5" s="11">
        <v>15.775</v>
      </c>
      <c r="L5" s="11">
        <v>15.975000000000001</v>
      </c>
      <c r="M5" s="11">
        <v>14.45</v>
      </c>
      <c r="N5" s="11">
        <v>15.025</v>
      </c>
      <c r="O5" s="11">
        <v>14.1</v>
      </c>
      <c r="P5" s="11">
        <v>9.3000000000000007</v>
      </c>
      <c r="Q5" s="11">
        <v>12.45</v>
      </c>
      <c r="R5" s="13">
        <f>AVERAGE(C5:Q5)</f>
        <v>14.574999999999999</v>
      </c>
      <c r="S5" s="14">
        <f t="shared" ref="S5:S12" si="0">+(R5-$R$13)</f>
        <v>-0.36791666666666778</v>
      </c>
    </row>
    <row r="6" spans="1:19" x14ac:dyDescent="0.25">
      <c r="A6" s="10">
        <v>2</v>
      </c>
      <c r="B6" s="1" t="s">
        <v>41</v>
      </c>
      <c r="C6" s="11">
        <v>18.2</v>
      </c>
      <c r="D6" s="12">
        <v>18.824999999999999</v>
      </c>
      <c r="E6" s="11">
        <v>19.474999999999998</v>
      </c>
      <c r="F6" s="11">
        <v>13.225</v>
      </c>
      <c r="G6" s="11">
        <v>12.525</v>
      </c>
      <c r="H6" s="11">
        <v>13.25</v>
      </c>
      <c r="I6" s="11">
        <v>12</v>
      </c>
      <c r="J6" s="11">
        <v>15.45</v>
      </c>
      <c r="K6" s="11">
        <v>15.025</v>
      </c>
      <c r="L6" s="11">
        <v>15.525</v>
      </c>
      <c r="M6" s="11">
        <v>15.9</v>
      </c>
      <c r="N6" s="11">
        <v>16.074999999999999</v>
      </c>
      <c r="O6" s="11">
        <v>14.6</v>
      </c>
      <c r="P6" s="11">
        <v>9.7999999999999972</v>
      </c>
      <c r="Q6" s="11">
        <v>12.75</v>
      </c>
      <c r="R6" s="13">
        <f t="shared" ref="R6:R12" si="1">AVERAGE(C6:Q6)</f>
        <v>14.841666666666667</v>
      </c>
      <c r="S6" s="14">
        <f t="shared" si="0"/>
        <v>-0.10125000000000028</v>
      </c>
    </row>
    <row r="7" spans="1:19" x14ac:dyDescent="0.25">
      <c r="A7" s="10">
        <v>3</v>
      </c>
      <c r="B7" s="1" t="s">
        <v>12</v>
      </c>
      <c r="C7" s="11">
        <v>19.5</v>
      </c>
      <c r="D7" s="12">
        <v>19.474999999999998</v>
      </c>
      <c r="E7" s="11">
        <v>21</v>
      </c>
      <c r="F7" s="11">
        <v>13.175000000000001</v>
      </c>
      <c r="G7" s="11">
        <v>12.4</v>
      </c>
      <c r="H7" s="11">
        <v>13.149999999999999</v>
      </c>
      <c r="I7" s="11">
        <v>11.925000000000001</v>
      </c>
      <c r="J7" s="11">
        <v>16.05</v>
      </c>
      <c r="K7" s="11">
        <v>16.075000000000003</v>
      </c>
      <c r="L7" s="11">
        <v>16.275000000000002</v>
      </c>
      <c r="M7" s="11">
        <v>15.575000000000001</v>
      </c>
      <c r="N7" s="11">
        <v>15.274999999999999</v>
      </c>
      <c r="O7" s="11">
        <v>14.65</v>
      </c>
      <c r="P7" s="11">
        <v>9.5500000000000007</v>
      </c>
      <c r="Q7" s="11">
        <v>12.149999999999999</v>
      </c>
      <c r="R7" s="13">
        <f t="shared" si="1"/>
        <v>15.081666666666669</v>
      </c>
      <c r="S7" s="14">
        <f t="shared" si="0"/>
        <v>0.13875000000000171</v>
      </c>
    </row>
    <row r="8" spans="1:19" x14ac:dyDescent="0.25">
      <c r="A8" s="10">
        <v>4</v>
      </c>
      <c r="B8" s="1" t="s">
        <v>13</v>
      </c>
      <c r="C8" s="11">
        <v>18.25</v>
      </c>
      <c r="D8" s="12">
        <v>18.674999999999997</v>
      </c>
      <c r="E8" s="11">
        <v>19.375</v>
      </c>
      <c r="F8" s="11">
        <v>13.55</v>
      </c>
      <c r="G8" s="11">
        <v>12.45</v>
      </c>
      <c r="H8" s="11">
        <v>13.074999999999999</v>
      </c>
      <c r="I8" s="11">
        <v>12.175000000000001</v>
      </c>
      <c r="J8" s="11">
        <v>16</v>
      </c>
      <c r="K8" s="11">
        <v>16.125</v>
      </c>
      <c r="L8" s="11">
        <v>16.7</v>
      </c>
      <c r="M8" s="11">
        <v>15.375</v>
      </c>
      <c r="N8" s="11">
        <v>16.75</v>
      </c>
      <c r="O8" s="11">
        <v>14.850000000000001</v>
      </c>
      <c r="P8" s="11">
        <v>9.3999999999999986</v>
      </c>
      <c r="Q8" s="11">
        <v>12.900000000000002</v>
      </c>
      <c r="R8" s="13">
        <f t="shared" si="1"/>
        <v>15.043333333333333</v>
      </c>
      <c r="S8" s="14">
        <f t="shared" si="0"/>
        <v>0.10041666666666593</v>
      </c>
    </row>
    <row r="9" spans="1:19" x14ac:dyDescent="0.25">
      <c r="A9" s="10">
        <v>5</v>
      </c>
      <c r="B9" s="1" t="s">
        <v>16</v>
      </c>
      <c r="C9" s="11">
        <v>17.649999999999999</v>
      </c>
      <c r="D9" s="12">
        <v>18.349999999999998</v>
      </c>
      <c r="E9" s="11">
        <v>19.274999999999999</v>
      </c>
      <c r="F9" s="11">
        <v>13.175000000000001</v>
      </c>
      <c r="G9" s="11">
        <v>12.5</v>
      </c>
      <c r="H9" s="11">
        <v>13.1</v>
      </c>
      <c r="I9" s="11">
        <v>11.975000000000001</v>
      </c>
      <c r="J9" s="11">
        <v>16.099999999999998</v>
      </c>
      <c r="K9" s="11">
        <v>16.200000000000003</v>
      </c>
      <c r="L9" s="11">
        <v>17.024999999999999</v>
      </c>
      <c r="M9" s="11">
        <v>14.549999999999999</v>
      </c>
      <c r="N9" s="11">
        <v>15.524999999999999</v>
      </c>
      <c r="O9" s="11">
        <v>15.025</v>
      </c>
      <c r="P9" s="11">
        <v>9.0500000000000043</v>
      </c>
      <c r="Q9" s="11">
        <v>12.850000000000001</v>
      </c>
      <c r="R9" s="13">
        <f t="shared" si="1"/>
        <v>14.823333333333334</v>
      </c>
      <c r="S9" s="14">
        <f t="shared" si="0"/>
        <v>-0.11958333333333293</v>
      </c>
    </row>
    <row r="10" spans="1:19" x14ac:dyDescent="0.25">
      <c r="A10" s="10">
        <v>6</v>
      </c>
      <c r="B10" s="1" t="s">
        <v>42</v>
      </c>
      <c r="C10" s="11">
        <v>20.399999999999999</v>
      </c>
      <c r="D10" s="12">
        <v>21.024999999999999</v>
      </c>
      <c r="E10" s="11">
        <v>21.425000000000001</v>
      </c>
      <c r="F10" s="11">
        <v>13.7</v>
      </c>
      <c r="G10" s="11">
        <v>12.975</v>
      </c>
      <c r="H10" s="11">
        <v>13.425000000000001</v>
      </c>
      <c r="I10" s="11">
        <v>12.175000000000001</v>
      </c>
      <c r="J10" s="11">
        <v>17</v>
      </c>
      <c r="K10" s="11">
        <v>16.775000000000002</v>
      </c>
      <c r="L10" s="11">
        <v>17.625</v>
      </c>
      <c r="M10" s="11">
        <v>17.425000000000001</v>
      </c>
      <c r="N10" s="11">
        <v>17.899999999999999</v>
      </c>
      <c r="O10" s="11">
        <v>14.375</v>
      </c>
      <c r="P10" s="11">
        <v>9.75</v>
      </c>
      <c r="Q10" s="11">
        <v>13.099999999999998</v>
      </c>
      <c r="R10" s="13">
        <f t="shared" si="1"/>
        <v>15.938333333333334</v>
      </c>
      <c r="S10" s="14">
        <f t="shared" si="0"/>
        <v>0.99541666666666728</v>
      </c>
    </row>
    <row r="11" spans="1:19" x14ac:dyDescent="0.25">
      <c r="A11" s="10">
        <v>7</v>
      </c>
      <c r="B11" s="1" t="s">
        <v>43</v>
      </c>
      <c r="C11" s="11">
        <v>16.975000000000001</v>
      </c>
      <c r="D11" s="12">
        <v>16.950000000000003</v>
      </c>
      <c r="E11" s="11">
        <v>17.600000000000001</v>
      </c>
      <c r="F11" s="11">
        <v>13.3</v>
      </c>
      <c r="G11" s="11">
        <v>12.225000000000001</v>
      </c>
      <c r="H11" s="11">
        <v>13</v>
      </c>
      <c r="I11" s="11">
        <v>11.924999999999999</v>
      </c>
      <c r="J11" s="11">
        <v>15.399999999999999</v>
      </c>
      <c r="K11" s="11">
        <v>15.450000000000001</v>
      </c>
      <c r="L11" s="11">
        <v>15.625</v>
      </c>
      <c r="M11" s="11">
        <v>13.6</v>
      </c>
      <c r="N11" s="11">
        <v>14.850000000000001</v>
      </c>
      <c r="O11" s="11">
        <v>14.649999999999999</v>
      </c>
      <c r="P11" s="11">
        <v>9.0500000000000007</v>
      </c>
      <c r="Q11" s="11">
        <v>12.299999999999997</v>
      </c>
      <c r="R11" s="13">
        <f t="shared" si="1"/>
        <v>14.193333333333332</v>
      </c>
      <c r="S11" s="14">
        <f t="shared" si="0"/>
        <v>-0.74958333333333549</v>
      </c>
    </row>
    <row r="12" spans="1:19" x14ac:dyDescent="0.25">
      <c r="A12" s="10">
        <v>8</v>
      </c>
      <c r="B12" s="1" t="s">
        <v>18</v>
      </c>
      <c r="C12" s="11">
        <v>18.649999999999999</v>
      </c>
      <c r="D12" s="12">
        <v>18.75</v>
      </c>
      <c r="E12" s="11">
        <v>20.425000000000001</v>
      </c>
      <c r="F12" s="11">
        <v>13.625</v>
      </c>
      <c r="G12" s="11">
        <v>12.375</v>
      </c>
      <c r="H12" s="11">
        <v>13.35</v>
      </c>
      <c r="I12" s="11">
        <v>11.975000000000001</v>
      </c>
      <c r="J12" s="11">
        <v>15.725</v>
      </c>
      <c r="K12" s="11">
        <v>15.65</v>
      </c>
      <c r="L12" s="11">
        <v>15.9</v>
      </c>
      <c r="M12" s="11">
        <v>15.6</v>
      </c>
      <c r="N12" s="11">
        <v>16.075000000000003</v>
      </c>
      <c r="O12" s="11">
        <v>15.100000000000001</v>
      </c>
      <c r="P12" s="11">
        <v>9.5</v>
      </c>
      <c r="Q12" s="11">
        <v>13</v>
      </c>
      <c r="R12" s="13">
        <f t="shared" si="1"/>
        <v>15.046666666666669</v>
      </c>
      <c r="S12" s="14">
        <f t="shared" si="0"/>
        <v>0.10375000000000156</v>
      </c>
    </row>
    <row r="13" spans="1:19" x14ac:dyDescent="0.25">
      <c r="A13" s="1"/>
      <c r="B13" s="15" t="s">
        <v>9</v>
      </c>
      <c r="C13" s="13">
        <f t="shared" ref="C13:S13" si="2">AVERAGE(C5:C12)</f>
        <v>18.475000000000001</v>
      </c>
      <c r="D13" s="13">
        <f t="shared" si="2"/>
        <v>18.818750000000001</v>
      </c>
      <c r="E13" s="13">
        <f t="shared" si="2"/>
        <v>19.728125000000002</v>
      </c>
      <c r="F13" s="13">
        <f t="shared" si="2"/>
        <v>13.346874999999999</v>
      </c>
      <c r="G13" s="13">
        <f t="shared" si="2"/>
        <v>12.478124999999999</v>
      </c>
      <c r="H13" s="13">
        <f t="shared" si="2"/>
        <v>13.178124999999998</v>
      </c>
      <c r="I13" s="13">
        <f t="shared" si="2"/>
        <v>12.006250000000001</v>
      </c>
      <c r="J13" s="13">
        <f t="shared" si="2"/>
        <v>15.871874999999999</v>
      </c>
      <c r="K13" s="13">
        <f t="shared" si="2"/>
        <v>15.884375000000002</v>
      </c>
      <c r="L13" s="13">
        <f t="shared" si="2"/>
        <v>16.331250000000001</v>
      </c>
      <c r="M13" s="13">
        <f t="shared" si="2"/>
        <v>15.309374999999999</v>
      </c>
      <c r="N13" s="13">
        <f t="shared" si="2"/>
        <v>15.934375000000001</v>
      </c>
      <c r="O13" s="13">
        <f t="shared" si="2"/>
        <v>14.668749999999999</v>
      </c>
      <c r="P13" s="13">
        <f t="shared" si="2"/>
        <v>9.4250000000000007</v>
      </c>
      <c r="Q13" s="13">
        <f t="shared" si="2"/>
        <v>12.6875</v>
      </c>
      <c r="R13" s="13">
        <f t="shared" si="2"/>
        <v>14.942916666666667</v>
      </c>
      <c r="S13" s="13">
        <f t="shared" si="2"/>
        <v>0</v>
      </c>
    </row>
    <row r="14" spans="1:19" x14ac:dyDescent="0.25">
      <c r="A14" s="1"/>
      <c r="B14" s="15" t="s">
        <v>19</v>
      </c>
      <c r="C14" s="13">
        <f t="shared" ref="C14:R14" si="3">MAX(C5:C12)</f>
        <v>20.399999999999999</v>
      </c>
      <c r="D14" s="13">
        <f t="shared" si="3"/>
        <v>21.024999999999999</v>
      </c>
      <c r="E14" s="13">
        <f t="shared" si="3"/>
        <v>21.425000000000001</v>
      </c>
      <c r="F14" s="13">
        <f t="shared" si="3"/>
        <v>13.7</v>
      </c>
      <c r="G14" s="13">
        <f t="shared" si="3"/>
        <v>12.975</v>
      </c>
      <c r="H14" s="13">
        <f t="shared" si="3"/>
        <v>13.425000000000001</v>
      </c>
      <c r="I14" s="13">
        <f t="shared" si="3"/>
        <v>12.175000000000001</v>
      </c>
      <c r="J14" s="13">
        <f t="shared" si="3"/>
        <v>17</v>
      </c>
      <c r="K14" s="13">
        <f t="shared" si="3"/>
        <v>16.775000000000002</v>
      </c>
      <c r="L14" s="13">
        <f t="shared" si="3"/>
        <v>17.625</v>
      </c>
      <c r="M14" s="13">
        <f t="shared" si="3"/>
        <v>17.425000000000001</v>
      </c>
      <c r="N14" s="13">
        <f t="shared" si="3"/>
        <v>17.899999999999999</v>
      </c>
      <c r="O14" s="13">
        <f t="shared" si="3"/>
        <v>15.100000000000001</v>
      </c>
      <c r="P14" s="13">
        <f t="shared" si="3"/>
        <v>9.7999999999999972</v>
      </c>
      <c r="Q14" s="13">
        <f t="shared" si="3"/>
        <v>13.099999999999998</v>
      </c>
      <c r="R14" s="13">
        <f t="shared" si="3"/>
        <v>15.938333333333334</v>
      </c>
      <c r="S14" s="14"/>
    </row>
    <row r="15" spans="1:19" x14ac:dyDescent="0.25">
      <c r="A15" s="1"/>
      <c r="B15" s="15" t="s">
        <v>20</v>
      </c>
      <c r="C15" s="13">
        <f t="shared" ref="C15:R15" si="4">MIN(C5:C12)</f>
        <v>16.975000000000001</v>
      </c>
      <c r="D15" s="13">
        <f t="shared" si="4"/>
        <v>16.950000000000003</v>
      </c>
      <c r="E15" s="13">
        <f t="shared" si="4"/>
        <v>17.600000000000001</v>
      </c>
      <c r="F15" s="13">
        <f t="shared" si="4"/>
        <v>13.025</v>
      </c>
      <c r="G15" s="13">
        <f t="shared" si="4"/>
        <v>12.225000000000001</v>
      </c>
      <c r="H15" s="13">
        <f t="shared" si="4"/>
        <v>13</v>
      </c>
      <c r="I15" s="13">
        <f t="shared" si="4"/>
        <v>11.9</v>
      </c>
      <c r="J15" s="13">
        <f t="shared" si="4"/>
        <v>15.250000000000002</v>
      </c>
      <c r="K15" s="13">
        <f t="shared" si="4"/>
        <v>15.025</v>
      </c>
      <c r="L15" s="13">
        <f t="shared" si="4"/>
        <v>15.525</v>
      </c>
      <c r="M15" s="13">
        <f t="shared" si="4"/>
        <v>13.6</v>
      </c>
      <c r="N15" s="13">
        <f t="shared" si="4"/>
        <v>14.850000000000001</v>
      </c>
      <c r="O15" s="13">
        <f t="shared" si="4"/>
        <v>14.1</v>
      </c>
      <c r="P15" s="13">
        <f t="shared" si="4"/>
        <v>9.0500000000000007</v>
      </c>
      <c r="Q15" s="13">
        <f t="shared" si="4"/>
        <v>12.149999999999999</v>
      </c>
      <c r="R15" s="13">
        <f t="shared" si="4"/>
        <v>14.193333333333332</v>
      </c>
      <c r="S15" s="14"/>
    </row>
    <row r="16" spans="1:19" ht="15.75" x14ac:dyDescent="0.3">
      <c r="A16" s="1"/>
      <c r="B16" s="1" t="s">
        <v>21</v>
      </c>
      <c r="C16" s="14">
        <v>1.0900000000000001</v>
      </c>
      <c r="D16" s="10">
        <v>0.69</v>
      </c>
      <c r="E16" s="14">
        <v>0.9</v>
      </c>
      <c r="F16" s="14">
        <v>0.43</v>
      </c>
      <c r="G16" s="14">
        <v>0.12</v>
      </c>
      <c r="H16" s="14">
        <v>0.15</v>
      </c>
      <c r="I16" s="14">
        <v>0.28999999999999998</v>
      </c>
      <c r="J16" s="14">
        <v>0.47</v>
      </c>
      <c r="K16" s="14">
        <v>0.35</v>
      </c>
      <c r="L16" s="10">
        <v>0.59</v>
      </c>
      <c r="M16" s="14">
        <v>0.78</v>
      </c>
      <c r="N16" s="10">
        <v>1.33</v>
      </c>
      <c r="O16" s="14">
        <v>0.91</v>
      </c>
      <c r="P16" s="14">
        <v>0.45</v>
      </c>
      <c r="Q16" s="14">
        <v>0.63</v>
      </c>
      <c r="R16" s="14"/>
      <c r="S16" s="14"/>
    </row>
    <row r="17" spans="1:19" x14ac:dyDescent="0.25">
      <c r="A17" s="1"/>
      <c r="B17" s="1" t="s">
        <v>22</v>
      </c>
      <c r="C17" s="14">
        <v>4.0199999999999996</v>
      </c>
      <c r="D17" s="10">
        <v>2.4900000000000002</v>
      </c>
      <c r="E17" s="14">
        <v>3.09</v>
      </c>
      <c r="F17" s="14">
        <v>2.2000000000000002</v>
      </c>
      <c r="G17" s="14">
        <v>0.65</v>
      </c>
      <c r="H17" s="14">
        <v>0.75</v>
      </c>
      <c r="I17" s="14">
        <v>1.64</v>
      </c>
      <c r="J17" s="14">
        <v>2</v>
      </c>
      <c r="K17" s="14">
        <v>1.51</v>
      </c>
      <c r="L17" s="10">
        <v>2.4500000000000002</v>
      </c>
      <c r="M17" s="14">
        <v>3.47</v>
      </c>
      <c r="N17" s="14">
        <v>5.69</v>
      </c>
      <c r="O17" s="14">
        <v>4.2300000000000004</v>
      </c>
      <c r="P17" s="14">
        <v>3.22</v>
      </c>
      <c r="Q17" s="14">
        <v>3.37</v>
      </c>
      <c r="R17" s="14"/>
      <c r="S17" s="14"/>
    </row>
  </sheetData>
  <mergeCells count="4">
    <mergeCell ref="A1:I1"/>
    <mergeCell ref="J1:S1"/>
    <mergeCell ref="A2:S2"/>
    <mergeCell ref="A3:S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59999389629810485"/>
  </sheetPr>
  <dimension ref="A1:T20"/>
  <sheetViews>
    <sheetView zoomScale="75" zoomScaleNormal="75" workbookViewId="0">
      <selection activeCell="P21" sqref="P21"/>
    </sheetView>
  </sheetViews>
  <sheetFormatPr defaultRowHeight="15" x14ac:dyDescent="0.25"/>
  <cols>
    <col min="1" max="1" width="6.140625" customWidth="1"/>
    <col min="2" max="2" width="13.85546875" customWidth="1"/>
    <col min="3" max="17" width="10.5703125" customWidth="1"/>
    <col min="18" max="19" width="12.140625" customWidth="1"/>
    <col min="260" max="260" width="6.140625" customWidth="1"/>
    <col min="261" max="261" width="13.85546875" customWidth="1"/>
    <col min="262" max="273" width="10.5703125" customWidth="1"/>
    <col min="274" max="275" width="12.140625" customWidth="1"/>
    <col min="516" max="516" width="6.140625" customWidth="1"/>
    <col min="517" max="517" width="13.85546875" customWidth="1"/>
    <col min="518" max="529" width="10.5703125" customWidth="1"/>
    <col min="530" max="531" width="12.140625" customWidth="1"/>
    <col min="772" max="772" width="6.140625" customWidth="1"/>
    <col min="773" max="773" width="13.85546875" customWidth="1"/>
    <col min="774" max="785" width="10.5703125" customWidth="1"/>
    <col min="786" max="787" width="12.140625" customWidth="1"/>
    <col min="1028" max="1028" width="6.140625" customWidth="1"/>
    <col min="1029" max="1029" width="13.85546875" customWidth="1"/>
    <col min="1030" max="1041" width="10.5703125" customWidth="1"/>
    <col min="1042" max="1043" width="12.140625" customWidth="1"/>
    <col min="1284" max="1284" width="6.140625" customWidth="1"/>
    <col min="1285" max="1285" width="13.85546875" customWidth="1"/>
    <col min="1286" max="1297" width="10.5703125" customWidth="1"/>
    <col min="1298" max="1299" width="12.140625" customWidth="1"/>
    <col min="1540" max="1540" width="6.140625" customWidth="1"/>
    <col min="1541" max="1541" width="13.85546875" customWidth="1"/>
    <col min="1542" max="1553" width="10.5703125" customWidth="1"/>
    <col min="1554" max="1555" width="12.140625" customWidth="1"/>
    <col min="1796" max="1796" width="6.140625" customWidth="1"/>
    <col min="1797" max="1797" width="13.85546875" customWidth="1"/>
    <col min="1798" max="1809" width="10.5703125" customWidth="1"/>
    <col min="1810" max="1811" width="12.140625" customWidth="1"/>
    <col min="2052" max="2052" width="6.140625" customWidth="1"/>
    <col min="2053" max="2053" width="13.85546875" customWidth="1"/>
    <col min="2054" max="2065" width="10.5703125" customWidth="1"/>
    <col min="2066" max="2067" width="12.140625" customWidth="1"/>
    <col min="2308" max="2308" width="6.140625" customWidth="1"/>
    <col min="2309" max="2309" width="13.85546875" customWidth="1"/>
    <col min="2310" max="2321" width="10.5703125" customWidth="1"/>
    <col min="2322" max="2323" width="12.140625" customWidth="1"/>
    <col min="2564" max="2564" width="6.140625" customWidth="1"/>
    <col min="2565" max="2565" width="13.85546875" customWidth="1"/>
    <col min="2566" max="2577" width="10.5703125" customWidth="1"/>
    <col min="2578" max="2579" width="12.140625" customWidth="1"/>
    <col min="2820" max="2820" width="6.140625" customWidth="1"/>
    <col min="2821" max="2821" width="13.85546875" customWidth="1"/>
    <col min="2822" max="2833" width="10.5703125" customWidth="1"/>
    <col min="2834" max="2835" width="12.140625" customWidth="1"/>
    <col min="3076" max="3076" width="6.140625" customWidth="1"/>
    <col min="3077" max="3077" width="13.85546875" customWidth="1"/>
    <col min="3078" max="3089" width="10.5703125" customWidth="1"/>
    <col min="3090" max="3091" width="12.140625" customWidth="1"/>
    <col min="3332" max="3332" width="6.140625" customWidth="1"/>
    <col min="3333" max="3333" width="13.85546875" customWidth="1"/>
    <col min="3334" max="3345" width="10.5703125" customWidth="1"/>
    <col min="3346" max="3347" width="12.140625" customWidth="1"/>
    <col min="3588" max="3588" width="6.140625" customWidth="1"/>
    <col min="3589" max="3589" width="13.85546875" customWidth="1"/>
    <col min="3590" max="3601" width="10.5703125" customWidth="1"/>
    <col min="3602" max="3603" width="12.140625" customWidth="1"/>
    <col min="3844" max="3844" width="6.140625" customWidth="1"/>
    <col min="3845" max="3845" width="13.85546875" customWidth="1"/>
    <col min="3846" max="3857" width="10.5703125" customWidth="1"/>
    <col min="3858" max="3859" width="12.140625" customWidth="1"/>
    <col min="4100" max="4100" width="6.140625" customWidth="1"/>
    <col min="4101" max="4101" width="13.85546875" customWidth="1"/>
    <col min="4102" max="4113" width="10.5703125" customWidth="1"/>
    <col min="4114" max="4115" width="12.140625" customWidth="1"/>
    <col min="4356" max="4356" width="6.140625" customWidth="1"/>
    <col min="4357" max="4357" width="13.85546875" customWidth="1"/>
    <col min="4358" max="4369" width="10.5703125" customWidth="1"/>
    <col min="4370" max="4371" width="12.140625" customWidth="1"/>
    <col min="4612" max="4612" width="6.140625" customWidth="1"/>
    <col min="4613" max="4613" width="13.85546875" customWidth="1"/>
    <col min="4614" max="4625" width="10.5703125" customWidth="1"/>
    <col min="4626" max="4627" width="12.140625" customWidth="1"/>
    <col min="4868" max="4868" width="6.140625" customWidth="1"/>
    <col min="4869" max="4869" width="13.85546875" customWidth="1"/>
    <col min="4870" max="4881" width="10.5703125" customWidth="1"/>
    <col min="4882" max="4883" width="12.140625" customWidth="1"/>
    <col min="5124" max="5124" width="6.140625" customWidth="1"/>
    <col min="5125" max="5125" width="13.85546875" customWidth="1"/>
    <col min="5126" max="5137" width="10.5703125" customWidth="1"/>
    <col min="5138" max="5139" width="12.140625" customWidth="1"/>
    <col min="5380" max="5380" width="6.140625" customWidth="1"/>
    <col min="5381" max="5381" width="13.85546875" customWidth="1"/>
    <col min="5382" max="5393" width="10.5703125" customWidth="1"/>
    <col min="5394" max="5395" width="12.140625" customWidth="1"/>
    <col min="5636" max="5636" width="6.140625" customWidth="1"/>
    <col min="5637" max="5637" width="13.85546875" customWidth="1"/>
    <col min="5638" max="5649" width="10.5703125" customWidth="1"/>
    <col min="5650" max="5651" width="12.140625" customWidth="1"/>
    <col min="5892" max="5892" width="6.140625" customWidth="1"/>
    <col min="5893" max="5893" width="13.85546875" customWidth="1"/>
    <col min="5894" max="5905" width="10.5703125" customWidth="1"/>
    <col min="5906" max="5907" width="12.140625" customWidth="1"/>
    <col min="6148" max="6148" width="6.140625" customWidth="1"/>
    <col min="6149" max="6149" width="13.85546875" customWidth="1"/>
    <col min="6150" max="6161" width="10.5703125" customWidth="1"/>
    <col min="6162" max="6163" width="12.140625" customWidth="1"/>
    <col min="6404" max="6404" width="6.140625" customWidth="1"/>
    <col min="6405" max="6405" width="13.85546875" customWidth="1"/>
    <col min="6406" max="6417" width="10.5703125" customWidth="1"/>
    <col min="6418" max="6419" width="12.140625" customWidth="1"/>
    <col min="6660" max="6660" width="6.140625" customWidth="1"/>
    <col min="6661" max="6661" width="13.85546875" customWidth="1"/>
    <col min="6662" max="6673" width="10.5703125" customWidth="1"/>
    <col min="6674" max="6675" width="12.140625" customWidth="1"/>
    <col min="6916" max="6916" width="6.140625" customWidth="1"/>
    <col min="6917" max="6917" width="13.85546875" customWidth="1"/>
    <col min="6918" max="6929" width="10.5703125" customWidth="1"/>
    <col min="6930" max="6931" width="12.140625" customWidth="1"/>
    <col min="7172" max="7172" width="6.140625" customWidth="1"/>
    <col min="7173" max="7173" width="13.85546875" customWidth="1"/>
    <col min="7174" max="7185" width="10.5703125" customWidth="1"/>
    <col min="7186" max="7187" width="12.140625" customWidth="1"/>
    <col min="7428" max="7428" width="6.140625" customWidth="1"/>
    <col min="7429" max="7429" width="13.85546875" customWidth="1"/>
    <col min="7430" max="7441" width="10.5703125" customWidth="1"/>
    <col min="7442" max="7443" width="12.140625" customWidth="1"/>
    <col min="7684" max="7684" width="6.140625" customWidth="1"/>
    <col min="7685" max="7685" width="13.85546875" customWidth="1"/>
    <col min="7686" max="7697" width="10.5703125" customWidth="1"/>
    <col min="7698" max="7699" width="12.140625" customWidth="1"/>
    <col min="7940" max="7940" width="6.140625" customWidth="1"/>
    <col min="7941" max="7941" width="13.85546875" customWidth="1"/>
    <col min="7942" max="7953" width="10.5703125" customWidth="1"/>
    <col min="7954" max="7955" width="12.140625" customWidth="1"/>
    <col min="8196" max="8196" width="6.140625" customWidth="1"/>
    <col min="8197" max="8197" width="13.85546875" customWidth="1"/>
    <col min="8198" max="8209" width="10.5703125" customWidth="1"/>
    <col min="8210" max="8211" width="12.140625" customWidth="1"/>
    <col min="8452" max="8452" width="6.140625" customWidth="1"/>
    <col min="8453" max="8453" width="13.85546875" customWidth="1"/>
    <col min="8454" max="8465" width="10.5703125" customWidth="1"/>
    <col min="8466" max="8467" width="12.140625" customWidth="1"/>
    <col min="8708" max="8708" width="6.140625" customWidth="1"/>
    <col min="8709" max="8709" width="13.85546875" customWidth="1"/>
    <col min="8710" max="8721" width="10.5703125" customWidth="1"/>
    <col min="8722" max="8723" width="12.140625" customWidth="1"/>
    <col min="8964" max="8964" width="6.140625" customWidth="1"/>
    <col min="8965" max="8965" width="13.85546875" customWidth="1"/>
    <col min="8966" max="8977" width="10.5703125" customWidth="1"/>
    <col min="8978" max="8979" width="12.140625" customWidth="1"/>
    <col min="9220" max="9220" width="6.140625" customWidth="1"/>
    <col min="9221" max="9221" width="13.85546875" customWidth="1"/>
    <col min="9222" max="9233" width="10.5703125" customWidth="1"/>
    <col min="9234" max="9235" width="12.140625" customWidth="1"/>
    <col min="9476" max="9476" width="6.140625" customWidth="1"/>
    <col min="9477" max="9477" width="13.85546875" customWidth="1"/>
    <col min="9478" max="9489" width="10.5703125" customWidth="1"/>
    <col min="9490" max="9491" width="12.140625" customWidth="1"/>
    <col min="9732" max="9732" width="6.140625" customWidth="1"/>
    <col min="9733" max="9733" width="13.85546875" customWidth="1"/>
    <col min="9734" max="9745" width="10.5703125" customWidth="1"/>
    <col min="9746" max="9747" width="12.140625" customWidth="1"/>
    <col min="9988" max="9988" width="6.140625" customWidth="1"/>
    <col min="9989" max="9989" width="13.85546875" customWidth="1"/>
    <col min="9990" max="10001" width="10.5703125" customWidth="1"/>
    <col min="10002" max="10003" width="12.140625" customWidth="1"/>
    <col min="10244" max="10244" width="6.140625" customWidth="1"/>
    <col min="10245" max="10245" width="13.85546875" customWidth="1"/>
    <col min="10246" max="10257" width="10.5703125" customWidth="1"/>
    <col min="10258" max="10259" width="12.140625" customWidth="1"/>
    <col min="10500" max="10500" width="6.140625" customWidth="1"/>
    <col min="10501" max="10501" width="13.85546875" customWidth="1"/>
    <col min="10502" max="10513" width="10.5703125" customWidth="1"/>
    <col min="10514" max="10515" width="12.140625" customWidth="1"/>
    <col min="10756" max="10756" width="6.140625" customWidth="1"/>
    <col min="10757" max="10757" width="13.85546875" customWidth="1"/>
    <col min="10758" max="10769" width="10.5703125" customWidth="1"/>
    <col min="10770" max="10771" width="12.140625" customWidth="1"/>
    <col min="11012" max="11012" width="6.140625" customWidth="1"/>
    <col min="11013" max="11013" width="13.85546875" customWidth="1"/>
    <col min="11014" max="11025" width="10.5703125" customWidth="1"/>
    <col min="11026" max="11027" width="12.140625" customWidth="1"/>
    <col min="11268" max="11268" width="6.140625" customWidth="1"/>
    <col min="11269" max="11269" width="13.85546875" customWidth="1"/>
    <col min="11270" max="11281" width="10.5703125" customWidth="1"/>
    <col min="11282" max="11283" width="12.140625" customWidth="1"/>
    <col min="11524" max="11524" width="6.140625" customWidth="1"/>
    <col min="11525" max="11525" width="13.85546875" customWidth="1"/>
    <col min="11526" max="11537" width="10.5703125" customWidth="1"/>
    <col min="11538" max="11539" width="12.140625" customWidth="1"/>
    <col min="11780" max="11780" width="6.140625" customWidth="1"/>
    <col min="11781" max="11781" width="13.85546875" customWidth="1"/>
    <col min="11782" max="11793" width="10.5703125" customWidth="1"/>
    <col min="11794" max="11795" width="12.140625" customWidth="1"/>
    <col min="12036" max="12036" width="6.140625" customWidth="1"/>
    <col min="12037" max="12037" width="13.85546875" customWidth="1"/>
    <col min="12038" max="12049" width="10.5703125" customWidth="1"/>
    <col min="12050" max="12051" width="12.140625" customWidth="1"/>
    <col min="12292" max="12292" width="6.140625" customWidth="1"/>
    <col min="12293" max="12293" width="13.85546875" customWidth="1"/>
    <col min="12294" max="12305" width="10.5703125" customWidth="1"/>
    <col min="12306" max="12307" width="12.140625" customWidth="1"/>
    <col min="12548" max="12548" width="6.140625" customWidth="1"/>
    <col min="12549" max="12549" width="13.85546875" customWidth="1"/>
    <col min="12550" max="12561" width="10.5703125" customWidth="1"/>
    <col min="12562" max="12563" width="12.140625" customWidth="1"/>
    <col min="12804" max="12804" width="6.140625" customWidth="1"/>
    <col min="12805" max="12805" width="13.85546875" customWidth="1"/>
    <col min="12806" max="12817" width="10.5703125" customWidth="1"/>
    <col min="12818" max="12819" width="12.140625" customWidth="1"/>
    <col min="13060" max="13060" width="6.140625" customWidth="1"/>
    <col min="13061" max="13061" width="13.85546875" customWidth="1"/>
    <col min="13062" max="13073" width="10.5703125" customWidth="1"/>
    <col min="13074" max="13075" width="12.140625" customWidth="1"/>
    <col min="13316" max="13316" width="6.140625" customWidth="1"/>
    <col min="13317" max="13317" width="13.85546875" customWidth="1"/>
    <col min="13318" max="13329" width="10.5703125" customWidth="1"/>
    <col min="13330" max="13331" width="12.140625" customWidth="1"/>
    <col min="13572" max="13572" width="6.140625" customWidth="1"/>
    <col min="13573" max="13573" width="13.85546875" customWidth="1"/>
    <col min="13574" max="13585" width="10.5703125" customWidth="1"/>
    <col min="13586" max="13587" width="12.140625" customWidth="1"/>
    <col min="13828" max="13828" width="6.140625" customWidth="1"/>
    <col min="13829" max="13829" width="13.85546875" customWidth="1"/>
    <col min="13830" max="13841" width="10.5703125" customWidth="1"/>
    <col min="13842" max="13843" width="12.140625" customWidth="1"/>
    <col min="14084" max="14084" width="6.140625" customWidth="1"/>
    <col min="14085" max="14085" width="13.85546875" customWidth="1"/>
    <col min="14086" max="14097" width="10.5703125" customWidth="1"/>
    <col min="14098" max="14099" width="12.140625" customWidth="1"/>
    <col min="14340" max="14340" width="6.140625" customWidth="1"/>
    <col min="14341" max="14341" width="13.85546875" customWidth="1"/>
    <col min="14342" max="14353" width="10.5703125" customWidth="1"/>
    <col min="14354" max="14355" width="12.140625" customWidth="1"/>
    <col min="14596" max="14596" width="6.140625" customWidth="1"/>
    <col min="14597" max="14597" width="13.85546875" customWidth="1"/>
    <col min="14598" max="14609" width="10.5703125" customWidth="1"/>
    <col min="14610" max="14611" width="12.140625" customWidth="1"/>
    <col min="14852" max="14852" width="6.140625" customWidth="1"/>
    <col min="14853" max="14853" width="13.85546875" customWidth="1"/>
    <col min="14854" max="14865" width="10.5703125" customWidth="1"/>
    <col min="14866" max="14867" width="12.140625" customWidth="1"/>
    <col min="15108" max="15108" width="6.140625" customWidth="1"/>
    <col min="15109" max="15109" width="13.85546875" customWidth="1"/>
    <col min="15110" max="15121" width="10.5703125" customWidth="1"/>
    <col min="15122" max="15123" width="12.140625" customWidth="1"/>
    <col min="15364" max="15364" width="6.140625" customWidth="1"/>
    <col min="15365" max="15365" width="13.85546875" customWidth="1"/>
    <col min="15366" max="15377" width="10.5703125" customWidth="1"/>
    <col min="15378" max="15379" width="12.140625" customWidth="1"/>
    <col min="15620" max="15620" width="6.140625" customWidth="1"/>
    <col min="15621" max="15621" width="13.85546875" customWidth="1"/>
    <col min="15622" max="15633" width="10.5703125" customWidth="1"/>
    <col min="15634" max="15635" width="12.140625" customWidth="1"/>
    <col min="15876" max="15876" width="6.140625" customWidth="1"/>
    <col min="15877" max="15877" width="13.85546875" customWidth="1"/>
    <col min="15878" max="15889" width="10.5703125" customWidth="1"/>
    <col min="15890" max="15891" width="12.140625" customWidth="1"/>
    <col min="16132" max="16132" width="6.140625" customWidth="1"/>
    <col min="16133" max="16133" width="13.85546875" customWidth="1"/>
    <col min="16134" max="16145" width="10.5703125" customWidth="1"/>
    <col min="16146" max="16147" width="12.140625" customWidth="1"/>
  </cols>
  <sheetData>
    <row r="1" spans="1:20" x14ac:dyDescent="0.25">
      <c r="A1" s="62" t="s">
        <v>32</v>
      </c>
      <c r="B1" s="63"/>
      <c r="C1" s="63"/>
      <c r="D1" s="63"/>
      <c r="E1" s="63"/>
      <c r="F1" s="63"/>
      <c r="G1" s="63"/>
      <c r="H1" s="63"/>
      <c r="I1" s="64"/>
      <c r="J1" s="62" t="s">
        <v>33</v>
      </c>
      <c r="K1" s="63"/>
      <c r="L1" s="63"/>
      <c r="M1" s="63"/>
      <c r="N1" s="63"/>
      <c r="O1" s="63"/>
      <c r="P1" s="63"/>
      <c r="Q1" s="63"/>
      <c r="R1" s="63"/>
      <c r="S1" s="64"/>
    </row>
    <row r="2" spans="1:20" x14ac:dyDescent="0.25">
      <c r="A2" s="65" t="s">
        <v>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7"/>
      <c r="T2" s="19"/>
    </row>
    <row r="3" spans="1:20" x14ac:dyDescent="0.2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20" ht="90.75" x14ac:dyDescent="0.25">
      <c r="A4" s="1"/>
      <c r="B4" s="2" t="s">
        <v>2</v>
      </c>
      <c r="C4" s="3" t="s">
        <v>23</v>
      </c>
      <c r="D4" s="4" t="s">
        <v>24</v>
      </c>
      <c r="E4" s="5" t="s">
        <v>25</v>
      </c>
      <c r="F4" s="3" t="s">
        <v>26</v>
      </c>
      <c r="G4" s="6" t="s">
        <v>27</v>
      </c>
      <c r="H4" s="3" t="s">
        <v>28</v>
      </c>
      <c r="I4" s="6" t="s">
        <v>6</v>
      </c>
      <c r="J4" s="6" t="s">
        <v>29</v>
      </c>
      <c r="K4" s="3" t="s">
        <v>4</v>
      </c>
      <c r="L4" s="7" t="s">
        <v>8</v>
      </c>
      <c r="M4" s="5" t="s">
        <v>5</v>
      </c>
      <c r="N4" s="7" t="s">
        <v>7</v>
      </c>
      <c r="O4" s="3" t="s">
        <v>30</v>
      </c>
      <c r="P4" s="3" t="s">
        <v>31</v>
      </c>
      <c r="Q4" s="8" t="s">
        <v>3</v>
      </c>
      <c r="R4" s="9" t="s">
        <v>9</v>
      </c>
      <c r="S4" s="9" t="s">
        <v>10</v>
      </c>
    </row>
    <row r="5" spans="1:20" x14ac:dyDescent="0.25">
      <c r="A5" s="10">
        <v>1</v>
      </c>
      <c r="B5" s="1" t="s">
        <v>42</v>
      </c>
      <c r="C5" s="11">
        <v>21.5</v>
      </c>
      <c r="D5" s="12">
        <v>21.675000000000001</v>
      </c>
      <c r="E5" s="11">
        <v>22.375</v>
      </c>
      <c r="F5" s="11">
        <v>13.725000000000001</v>
      </c>
      <c r="G5" s="11">
        <v>13.075000000000001</v>
      </c>
      <c r="H5" s="11">
        <v>13.424999999999999</v>
      </c>
      <c r="I5" s="11">
        <v>12.6</v>
      </c>
      <c r="J5" s="11">
        <v>16.824999999999999</v>
      </c>
      <c r="K5" s="11">
        <v>16.350000000000001</v>
      </c>
      <c r="L5" s="11">
        <v>18.324999999999999</v>
      </c>
      <c r="M5" s="11">
        <v>16.225000000000001</v>
      </c>
      <c r="N5" s="11">
        <v>19.649999999999999</v>
      </c>
      <c r="O5" s="11">
        <v>14.25</v>
      </c>
      <c r="P5" s="11">
        <v>9.75</v>
      </c>
      <c r="Q5" s="11">
        <v>14.45</v>
      </c>
      <c r="R5" s="13">
        <f>AVERAGE(C5:Q5)</f>
        <v>16.279999999999998</v>
      </c>
      <c r="S5" s="14">
        <f t="shared" ref="S5:S15" si="0">+(R5-$R$16)</f>
        <v>-9.2121212121213603E-2</v>
      </c>
    </row>
    <row r="6" spans="1:20" x14ac:dyDescent="0.25">
      <c r="A6" s="10">
        <v>2</v>
      </c>
      <c r="B6" s="1" t="s">
        <v>53</v>
      </c>
      <c r="C6" s="11">
        <v>20.699999999999996</v>
      </c>
      <c r="D6" s="12">
        <v>21.524999999999999</v>
      </c>
      <c r="E6" s="11">
        <v>20.625</v>
      </c>
      <c r="F6" s="11">
        <v>14.324999999999999</v>
      </c>
      <c r="G6" s="11">
        <v>13.425000000000001</v>
      </c>
      <c r="H6" s="11">
        <v>13.975</v>
      </c>
      <c r="I6" s="11">
        <v>12.600000000000001</v>
      </c>
      <c r="J6" s="11">
        <v>17.724999999999998</v>
      </c>
      <c r="K6" s="11">
        <v>17.475000000000001</v>
      </c>
      <c r="L6" s="11">
        <v>19.05</v>
      </c>
      <c r="M6" s="11">
        <v>17.700000000000003</v>
      </c>
      <c r="N6" s="11">
        <v>18.875</v>
      </c>
      <c r="O6" s="11">
        <v>16.324999999999999</v>
      </c>
      <c r="P6" s="11">
        <v>10</v>
      </c>
      <c r="Q6" s="11">
        <v>13.899999999999999</v>
      </c>
      <c r="R6" s="13">
        <f t="shared" ref="R6:R15" si="1">AVERAGE(C6:Q6)</f>
        <v>16.548333333333332</v>
      </c>
      <c r="S6" s="14">
        <f t="shared" si="0"/>
        <v>0.17621212121212082</v>
      </c>
    </row>
    <row r="7" spans="1:20" x14ac:dyDescent="0.25">
      <c r="A7" s="10">
        <v>3</v>
      </c>
      <c r="B7" s="1" t="s">
        <v>18</v>
      </c>
      <c r="C7" s="11">
        <v>19.850000000000001</v>
      </c>
      <c r="D7" s="12">
        <v>19.850000000000001</v>
      </c>
      <c r="E7" s="11">
        <v>19.574999999999999</v>
      </c>
      <c r="F7" s="11">
        <v>13.65</v>
      </c>
      <c r="G7" s="11">
        <v>12.399999999999999</v>
      </c>
      <c r="H7" s="11">
        <v>13.174999999999999</v>
      </c>
      <c r="I7" s="11">
        <v>12.35</v>
      </c>
      <c r="J7" s="11">
        <v>15.725000000000001</v>
      </c>
      <c r="K7" s="11">
        <v>15.35</v>
      </c>
      <c r="L7" s="11">
        <v>16.875</v>
      </c>
      <c r="M7" s="11">
        <v>15.700000000000001</v>
      </c>
      <c r="N7" s="11">
        <v>18.05</v>
      </c>
      <c r="O7" s="11">
        <v>16.600000000000001</v>
      </c>
      <c r="P7" s="11">
        <v>9.3000000000000007</v>
      </c>
      <c r="Q7" s="11">
        <v>13.949999999999996</v>
      </c>
      <c r="R7" s="13">
        <f t="shared" si="1"/>
        <v>15.493333333333334</v>
      </c>
      <c r="S7" s="14">
        <f t="shared" si="0"/>
        <v>-0.87878787878787712</v>
      </c>
    </row>
    <row r="8" spans="1:20" x14ac:dyDescent="0.25">
      <c r="A8" s="10">
        <v>4</v>
      </c>
      <c r="B8" s="1" t="s">
        <v>18</v>
      </c>
      <c r="C8" s="11">
        <v>19.324999999999999</v>
      </c>
      <c r="D8" s="12">
        <v>19.450000000000003</v>
      </c>
      <c r="E8" s="11">
        <v>20.099999999999998</v>
      </c>
      <c r="F8" s="11">
        <v>13.324999999999999</v>
      </c>
      <c r="G8" s="11">
        <v>12.524999999999999</v>
      </c>
      <c r="H8" s="11">
        <v>13.225</v>
      </c>
      <c r="I8" s="11">
        <v>12.375</v>
      </c>
      <c r="J8" s="11">
        <v>15.6</v>
      </c>
      <c r="K8" s="11">
        <v>15.324999999999999</v>
      </c>
      <c r="L8" s="11">
        <v>16.8</v>
      </c>
      <c r="M8" s="11">
        <v>14.975</v>
      </c>
      <c r="N8" s="11">
        <v>17.599999999999998</v>
      </c>
      <c r="O8" s="11">
        <v>15.2</v>
      </c>
      <c r="P8" s="11">
        <v>9.3999999999999986</v>
      </c>
      <c r="Q8" s="11">
        <v>13.899999999999999</v>
      </c>
      <c r="R8" s="13">
        <f t="shared" si="1"/>
        <v>15.274999999999999</v>
      </c>
      <c r="S8" s="14">
        <f t="shared" si="0"/>
        <v>-1.0971212121212126</v>
      </c>
    </row>
    <row r="9" spans="1:20" x14ac:dyDescent="0.25">
      <c r="A9" s="10">
        <v>5</v>
      </c>
      <c r="B9" s="1" t="s">
        <v>54</v>
      </c>
      <c r="C9" s="11">
        <v>20.350000000000001</v>
      </c>
      <c r="D9" s="12">
        <v>20.5</v>
      </c>
      <c r="E9" s="11">
        <v>21.1</v>
      </c>
      <c r="F9" s="11">
        <v>14.074999999999999</v>
      </c>
      <c r="G9" s="11">
        <v>13.549999999999999</v>
      </c>
      <c r="H9" s="11">
        <v>13.875</v>
      </c>
      <c r="I9" s="11">
        <v>12.600000000000001</v>
      </c>
      <c r="J9" s="11">
        <v>17.225000000000001</v>
      </c>
      <c r="K9" s="11">
        <v>16.649999999999999</v>
      </c>
      <c r="L9" s="11">
        <v>18.149999999999999</v>
      </c>
      <c r="M9" s="11">
        <v>16.725000000000001</v>
      </c>
      <c r="N9" s="11">
        <v>17.575000000000003</v>
      </c>
      <c r="O9" s="11">
        <v>15.55</v>
      </c>
      <c r="P9" s="11">
        <v>10.5</v>
      </c>
      <c r="Q9" s="11">
        <v>14.75</v>
      </c>
      <c r="R9" s="13">
        <f t="shared" si="1"/>
        <v>16.211666666666666</v>
      </c>
      <c r="S9" s="14">
        <f t="shared" si="0"/>
        <v>-0.16045454545454518</v>
      </c>
    </row>
    <row r="10" spans="1:20" x14ac:dyDescent="0.25">
      <c r="A10" s="10">
        <v>6</v>
      </c>
      <c r="B10" s="1" t="s">
        <v>17</v>
      </c>
      <c r="C10" s="11">
        <v>18.7</v>
      </c>
      <c r="D10" s="12">
        <v>19.475000000000001</v>
      </c>
      <c r="E10" s="11">
        <v>19.524999999999999</v>
      </c>
      <c r="F10" s="11">
        <v>13.75</v>
      </c>
      <c r="G10" s="11">
        <v>13</v>
      </c>
      <c r="H10" s="11">
        <v>13.350000000000001</v>
      </c>
      <c r="I10" s="11">
        <v>12.45</v>
      </c>
      <c r="J10" s="11">
        <v>17.05</v>
      </c>
      <c r="K10" s="11">
        <v>16.45</v>
      </c>
      <c r="L10" s="11">
        <v>18.299999999999997</v>
      </c>
      <c r="M10" s="11">
        <v>15.9</v>
      </c>
      <c r="N10" s="11">
        <v>18.924999999999997</v>
      </c>
      <c r="O10" s="11">
        <v>16.625</v>
      </c>
      <c r="P10" s="11">
        <v>10.199999999999999</v>
      </c>
      <c r="Q10" s="11">
        <v>14.799999999999997</v>
      </c>
      <c r="R10" s="13">
        <f t="shared" si="1"/>
        <v>15.899999999999997</v>
      </c>
      <c r="S10" s="14">
        <f t="shared" si="0"/>
        <v>-0.47212121212121438</v>
      </c>
    </row>
    <row r="11" spans="1:20" x14ac:dyDescent="0.25">
      <c r="A11" s="10">
        <v>7</v>
      </c>
      <c r="B11" s="1" t="s">
        <v>55</v>
      </c>
      <c r="C11" s="11">
        <v>20.299999999999997</v>
      </c>
      <c r="D11" s="12">
        <v>20.399999999999999</v>
      </c>
      <c r="E11" s="11">
        <v>20.824999999999999</v>
      </c>
      <c r="F11" s="11">
        <v>13.65</v>
      </c>
      <c r="G11" s="11">
        <v>12.65</v>
      </c>
      <c r="H11" s="11">
        <v>13.600000000000001</v>
      </c>
      <c r="I11" s="11">
        <v>12.65</v>
      </c>
      <c r="J11" s="11">
        <v>17.174999999999997</v>
      </c>
      <c r="K11" s="11">
        <v>16.5</v>
      </c>
      <c r="L11" s="11">
        <v>18.299999999999997</v>
      </c>
      <c r="M11" s="11">
        <v>15.925000000000001</v>
      </c>
      <c r="N11" s="11">
        <v>17.399999999999999</v>
      </c>
      <c r="O11" s="11">
        <v>15.9</v>
      </c>
      <c r="P11" s="11">
        <v>9.6999999999999993</v>
      </c>
      <c r="Q11" s="11">
        <v>14.099999999999998</v>
      </c>
      <c r="R11" s="13">
        <f t="shared" si="1"/>
        <v>15.938333333333334</v>
      </c>
      <c r="S11" s="14">
        <f t="shared" si="0"/>
        <v>-0.43378787878787683</v>
      </c>
    </row>
    <row r="12" spans="1:20" x14ac:dyDescent="0.25">
      <c r="A12" s="10">
        <v>8</v>
      </c>
      <c r="B12" s="1" t="s">
        <v>56</v>
      </c>
      <c r="C12" s="11">
        <v>20.349999999999998</v>
      </c>
      <c r="D12" s="12">
        <v>21.074999999999999</v>
      </c>
      <c r="E12" s="11">
        <v>21.175000000000001</v>
      </c>
      <c r="F12" s="11">
        <v>14.025</v>
      </c>
      <c r="G12" s="11">
        <v>12.574999999999999</v>
      </c>
      <c r="H12" s="11">
        <v>13.5</v>
      </c>
      <c r="I12" s="11">
        <v>12.5</v>
      </c>
      <c r="J12" s="11">
        <v>16.7</v>
      </c>
      <c r="K12" s="11">
        <v>16.45</v>
      </c>
      <c r="L12" s="11">
        <v>18.425000000000001</v>
      </c>
      <c r="M12" s="11">
        <v>16.05</v>
      </c>
      <c r="N12" s="11">
        <v>19.725000000000001</v>
      </c>
      <c r="O12" s="11">
        <v>14.975</v>
      </c>
      <c r="P12" s="11">
        <v>9.6500000000000021</v>
      </c>
      <c r="Q12" s="11">
        <v>14.399999999999999</v>
      </c>
      <c r="R12" s="13">
        <f t="shared" si="1"/>
        <v>16.105</v>
      </c>
      <c r="S12" s="14">
        <f t="shared" si="0"/>
        <v>-0.26712121212121076</v>
      </c>
    </row>
    <row r="13" spans="1:20" x14ac:dyDescent="0.25">
      <c r="A13" s="10">
        <v>9</v>
      </c>
      <c r="B13" s="1" t="s">
        <v>57</v>
      </c>
      <c r="C13" s="11">
        <v>22</v>
      </c>
      <c r="D13" s="12">
        <v>22.574999999999999</v>
      </c>
      <c r="E13" s="11">
        <v>23.299999999999997</v>
      </c>
      <c r="F13" s="11">
        <v>14.55</v>
      </c>
      <c r="G13" s="11">
        <v>12.850000000000001</v>
      </c>
      <c r="H13" s="11">
        <v>14.05</v>
      </c>
      <c r="I13" s="11">
        <v>12.575000000000001</v>
      </c>
      <c r="J13" s="11">
        <v>17.175000000000001</v>
      </c>
      <c r="K13" s="11">
        <v>17.5</v>
      </c>
      <c r="L13" s="11">
        <v>19.200000000000003</v>
      </c>
      <c r="M13" s="11">
        <v>17.925000000000001</v>
      </c>
      <c r="N13" s="11">
        <v>18.650000000000002</v>
      </c>
      <c r="O13" s="11">
        <v>14.9</v>
      </c>
      <c r="P13" s="11">
        <v>10.199999999999996</v>
      </c>
      <c r="Q13" s="11">
        <v>15.2</v>
      </c>
      <c r="R13" s="13">
        <f t="shared" si="1"/>
        <v>16.843333333333337</v>
      </c>
      <c r="S13" s="14">
        <f t="shared" si="0"/>
        <v>0.47121212121212608</v>
      </c>
    </row>
    <row r="14" spans="1:20" x14ac:dyDescent="0.25">
      <c r="A14" s="10">
        <v>10</v>
      </c>
      <c r="B14" s="1" t="s">
        <v>58</v>
      </c>
      <c r="C14" s="11">
        <v>20.475000000000001</v>
      </c>
      <c r="D14" s="12">
        <v>21.475000000000001</v>
      </c>
      <c r="E14" s="11">
        <v>21.25</v>
      </c>
      <c r="F14" s="11">
        <v>14.324999999999999</v>
      </c>
      <c r="G14" s="11">
        <v>13.324999999999999</v>
      </c>
      <c r="H14" s="11">
        <v>14.074999999999999</v>
      </c>
      <c r="I14" s="11">
        <v>12.7</v>
      </c>
      <c r="J14" s="11">
        <v>17.2</v>
      </c>
      <c r="K14" s="11">
        <v>16.899999999999999</v>
      </c>
      <c r="L14" s="11">
        <v>18.2</v>
      </c>
      <c r="M14" s="11">
        <v>17.3</v>
      </c>
      <c r="N14" s="11">
        <v>20.100000000000001</v>
      </c>
      <c r="O14" s="11">
        <v>15.75</v>
      </c>
      <c r="P14" s="11">
        <v>10.299999999999997</v>
      </c>
      <c r="Q14" s="11">
        <v>15.100000000000001</v>
      </c>
      <c r="R14" s="13">
        <f t="shared" si="1"/>
        <v>16.565000000000001</v>
      </c>
      <c r="S14" s="14">
        <f t="shared" si="0"/>
        <v>0.19287878787879009</v>
      </c>
    </row>
    <row r="15" spans="1:20" x14ac:dyDescent="0.25">
      <c r="A15" s="10">
        <v>11</v>
      </c>
      <c r="B15" s="1" t="s">
        <v>59</v>
      </c>
      <c r="C15" s="11">
        <v>26.200000000000003</v>
      </c>
      <c r="D15" s="12">
        <v>26.475000000000001</v>
      </c>
      <c r="E15" s="11">
        <v>27.125</v>
      </c>
      <c r="F15" s="11">
        <v>15.8</v>
      </c>
      <c r="G15" s="11">
        <v>14.7</v>
      </c>
      <c r="H15" s="11">
        <v>16</v>
      </c>
      <c r="I15" s="11">
        <v>13.024999999999999</v>
      </c>
      <c r="J15" s="11">
        <v>19</v>
      </c>
      <c r="K15" s="11">
        <v>18.875</v>
      </c>
      <c r="L15" s="11">
        <v>20.875</v>
      </c>
      <c r="M15" s="11">
        <v>19.75</v>
      </c>
      <c r="N15" s="11">
        <v>23.05</v>
      </c>
      <c r="O15" s="11">
        <v>15.125</v>
      </c>
      <c r="P15" s="11">
        <v>11.3</v>
      </c>
      <c r="Q15" s="11">
        <v>16.700000000000003</v>
      </c>
      <c r="R15" s="13">
        <f t="shared" si="1"/>
        <v>18.933333333333334</v>
      </c>
      <c r="S15" s="14">
        <f t="shared" si="0"/>
        <v>2.5612121212121224</v>
      </c>
    </row>
    <row r="16" spans="1:20" x14ac:dyDescent="0.25">
      <c r="A16" s="1"/>
      <c r="B16" s="15" t="s">
        <v>9</v>
      </c>
      <c r="C16" s="13">
        <f t="shared" ref="C16:S16" si="2">AVERAGE(C5:C15)</f>
        <v>20.886363636363637</v>
      </c>
      <c r="D16" s="13">
        <f t="shared" si="2"/>
        <v>21.315909090909088</v>
      </c>
      <c r="E16" s="13">
        <f t="shared" si="2"/>
        <v>21.543181818181822</v>
      </c>
      <c r="F16" s="13">
        <f t="shared" si="2"/>
        <v>14.109090909090911</v>
      </c>
      <c r="G16" s="13">
        <f t="shared" si="2"/>
        <v>13.097727272727271</v>
      </c>
      <c r="H16" s="13">
        <f t="shared" si="2"/>
        <v>13.840909090909092</v>
      </c>
      <c r="I16" s="13">
        <f t="shared" si="2"/>
        <v>12.584090909090911</v>
      </c>
      <c r="J16" s="13">
        <f t="shared" si="2"/>
        <v>17.036363636363635</v>
      </c>
      <c r="K16" s="13">
        <f t="shared" si="2"/>
        <v>16.71136363636364</v>
      </c>
      <c r="L16" s="13">
        <f t="shared" si="2"/>
        <v>18.40909090909091</v>
      </c>
      <c r="M16" s="13">
        <f t="shared" si="2"/>
        <v>16.743181818181821</v>
      </c>
      <c r="N16" s="13">
        <f t="shared" si="2"/>
        <v>19.054545454545455</v>
      </c>
      <c r="O16" s="13">
        <f t="shared" si="2"/>
        <v>15.563636363636363</v>
      </c>
      <c r="P16" s="13">
        <f t="shared" si="2"/>
        <v>10.027272727272729</v>
      </c>
      <c r="Q16" s="13">
        <f t="shared" si="2"/>
        <v>14.659090909090905</v>
      </c>
      <c r="R16" s="13">
        <f t="shared" si="2"/>
        <v>16.372121212121211</v>
      </c>
      <c r="S16" s="13">
        <f t="shared" si="2"/>
        <v>8.0743492700011382E-16</v>
      </c>
    </row>
    <row r="17" spans="1:19" x14ac:dyDescent="0.25">
      <c r="A17" s="1"/>
      <c r="B17" s="15" t="s">
        <v>19</v>
      </c>
      <c r="C17" s="13">
        <f t="shared" ref="C17:R17" si="3">MAX(C5:C15)</f>
        <v>26.200000000000003</v>
      </c>
      <c r="D17" s="13">
        <f t="shared" si="3"/>
        <v>26.475000000000001</v>
      </c>
      <c r="E17" s="13">
        <f t="shared" si="3"/>
        <v>27.125</v>
      </c>
      <c r="F17" s="13">
        <f t="shared" si="3"/>
        <v>15.8</v>
      </c>
      <c r="G17" s="13">
        <f t="shared" si="3"/>
        <v>14.7</v>
      </c>
      <c r="H17" s="13">
        <f t="shared" si="3"/>
        <v>16</v>
      </c>
      <c r="I17" s="13">
        <f t="shared" si="3"/>
        <v>13.024999999999999</v>
      </c>
      <c r="J17" s="13">
        <f t="shared" si="3"/>
        <v>19</v>
      </c>
      <c r="K17" s="13">
        <f t="shared" si="3"/>
        <v>18.875</v>
      </c>
      <c r="L17" s="13">
        <f t="shared" si="3"/>
        <v>20.875</v>
      </c>
      <c r="M17" s="13">
        <f t="shared" si="3"/>
        <v>19.75</v>
      </c>
      <c r="N17" s="13">
        <f t="shared" si="3"/>
        <v>23.05</v>
      </c>
      <c r="O17" s="13">
        <f t="shared" si="3"/>
        <v>16.625</v>
      </c>
      <c r="P17" s="13">
        <f t="shared" si="3"/>
        <v>11.3</v>
      </c>
      <c r="Q17" s="13">
        <f t="shared" si="3"/>
        <v>16.700000000000003</v>
      </c>
      <c r="R17" s="13">
        <f t="shared" si="3"/>
        <v>18.933333333333334</v>
      </c>
      <c r="S17" s="14"/>
    </row>
    <row r="18" spans="1:19" x14ac:dyDescent="0.25">
      <c r="A18" s="1"/>
      <c r="B18" s="15" t="s">
        <v>20</v>
      </c>
      <c r="C18" s="13">
        <f t="shared" ref="C18:R18" si="4">MIN(C5:C15)</f>
        <v>18.7</v>
      </c>
      <c r="D18" s="13">
        <f t="shared" si="4"/>
        <v>19.450000000000003</v>
      </c>
      <c r="E18" s="13">
        <f t="shared" si="4"/>
        <v>19.524999999999999</v>
      </c>
      <c r="F18" s="13">
        <f t="shared" si="4"/>
        <v>13.324999999999999</v>
      </c>
      <c r="G18" s="13">
        <f t="shared" si="4"/>
        <v>12.399999999999999</v>
      </c>
      <c r="H18" s="13">
        <f t="shared" si="4"/>
        <v>13.174999999999999</v>
      </c>
      <c r="I18" s="13">
        <f t="shared" si="4"/>
        <v>12.35</v>
      </c>
      <c r="J18" s="13">
        <f t="shared" si="4"/>
        <v>15.6</v>
      </c>
      <c r="K18" s="13">
        <f t="shared" si="4"/>
        <v>15.324999999999999</v>
      </c>
      <c r="L18" s="13">
        <f t="shared" si="4"/>
        <v>16.8</v>
      </c>
      <c r="M18" s="13">
        <f t="shared" si="4"/>
        <v>14.975</v>
      </c>
      <c r="N18" s="13">
        <f t="shared" si="4"/>
        <v>17.399999999999999</v>
      </c>
      <c r="O18" s="13">
        <f t="shared" si="4"/>
        <v>14.25</v>
      </c>
      <c r="P18" s="13">
        <f t="shared" si="4"/>
        <v>9.3000000000000007</v>
      </c>
      <c r="Q18" s="13">
        <f t="shared" si="4"/>
        <v>13.899999999999999</v>
      </c>
      <c r="R18" s="13">
        <f t="shared" si="4"/>
        <v>15.274999999999999</v>
      </c>
      <c r="S18" s="14"/>
    </row>
    <row r="19" spans="1:19" ht="15.75" x14ac:dyDescent="0.3">
      <c r="A19" s="1"/>
      <c r="B19" s="1" t="s">
        <v>21</v>
      </c>
      <c r="C19" s="14">
        <v>0.91</v>
      </c>
      <c r="D19" s="10">
        <v>1.37</v>
      </c>
      <c r="E19" s="14">
        <v>0.98</v>
      </c>
      <c r="F19" s="14">
        <v>0.54</v>
      </c>
      <c r="G19" s="14">
        <v>0.3</v>
      </c>
      <c r="H19" s="14">
        <v>0.46</v>
      </c>
      <c r="I19" s="14">
        <v>0.24</v>
      </c>
      <c r="J19" s="14">
        <v>0.42</v>
      </c>
      <c r="K19" s="14">
        <v>0.42</v>
      </c>
      <c r="L19" s="14">
        <v>0.4</v>
      </c>
      <c r="M19" s="14">
        <v>1.56</v>
      </c>
      <c r="N19" s="10">
        <v>2.76</v>
      </c>
      <c r="O19" s="14">
        <v>1.73</v>
      </c>
      <c r="P19" s="14">
        <v>0.6</v>
      </c>
      <c r="Q19" s="14">
        <v>0.68</v>
      </c>
      <c r="R19" s="14"/>
      <c r="S19" s="14"/>
    </row>
    <row r="20" spans="1:19" x14ac:dyDescent="0.25">
      <c r="A20" s="1"/>
      <c r="B20" s="1" t="s">
        <v>22</v>
      </c>
      <c r="C20" s="14">
        <v>3.03</v>
      </c>
      <c r="D20" s="10">
        <v>4.4400000000000004</v>
      </c>
      <c r="E20" s="14">
        <v>3.16</v>
      </c>
      <c r="F20" s="14">
        <v>2.63</v>
      </c>
      <c r="G20" s="14">
        <v>1.57</v>
      </c>
      <c r="H20" s="14">
        <v>2.29</v>
      </c>
      <c r="I20" s="14">
        <v>1.31</v>
      </c>
      <c r="J20" s="14">
        <v>1.7</v>
      </c>
      <c r="K20" s="14">
        <v>1.74</v>
      </c>
      <c r="L20" s="14">
        <v>1.5</v>
      </c>
      <c r="M20" s="14">
        <v>6.46</v>
      </c>
      <c r="N20" s="14">
        <v>10.029999999999999</v>
      </c>
      <c r="O20" s="14">
        <v>7.69</v>
      </c>
      <c r="P20" s="14">
        <v>4.12</v>
      </c>
      <c r="Q20" s="14">
        <v>3.2</v>
      </c>
      <c r="R20" s="14"/>
      <c r="S20" s="14"/>
    </row>
  </sheetData>
  <mergeCells count="4">
    <mergeCell ref="A1:I1"/>
    <mergeCell ref="J1:S1"/>
    <mergeCell ref="A2:S2"/>
    <mergeCell ref="A3:S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59999389629810485"/>
  </sheetPr>
  <dimension ref="A1:S21"/>
  <sheetViews>
    <sheetView zoomScale="75" zoomScaleNormal="75" workbookViewId="0">
      <selection activeCell="E22" sqref="E22"/>
    </sheetView>
  </sheetViews>
  <sheetFormatPr defaultRowHeight="15" x14ac:dyDescent="0.25"/>
  <cols>
    <col min="1" max="1" width="6.140625" customWidth="1"/>
    <col min="2" max="2" width="13.85546875" customWidth="1"/>
    <col min="3" max="5" width="12.28515625" customWidth="1"/>
    <col min="6" max="7" width="12.140625" customWidth="1"/>
    <col min="248" max="248" width="6.140625" customWidth="1"/>
    <col min="249" max="249" width="13.85546875" customWidth="1"/>
    <col min="250" max="261" width="10.5703125" customWidth="1"/>
    <col min="262" max="263" width="12.140625" customWidth="1"/>
    <col min="504" max="504" width="6.140625" customWidth="1"/>
    <col min="505" max="505" width="13.85546875" customWidth="1"/>
    <col min="506" max="517" width="10.5703125" customWidth="1"/>
    <col min="518" max="519" width="12.140625" customWidth="1"/>
    <col min="760" max="760" width="6.140625" customWidth="1"/>
    <col min="761" max="761" width="13.85546875" customWidth="1"/>
    <col min="762" max="773" width="10.5703125" customWidth="1"/>
    <col min="774" max="775" width="12.140625" customWidth="1"/>
    <col min="1016" max="1016" width="6.140625" customWidth="1"/>
    <col min="1017" max="1017" width="13.85546875" customWidth="1"/>
    <col min="1018" max="1029" width="10.5703125" customWidth="1"/>
    <col min="1030" max="1031" width="12.140625" customWidth="1"/>
    <col min="1272" max="1272" width="6.140625" customWidth="1"/>
    <col min="1273" max="1273" width="13.85546875" customWidth="1"/>
    <col min="1274" max="1285" width="10.5703125" customWidth="1"/>
    <col min="1286" max="1287" width="12.140625" customWidth="1"/>
    <col min="1528" max="1528" width="6.140625" customWidth="1"/>
    <col min="1529" max="1529" width="13.85546875" customWidth="1"/>
    <col min="1530" max="1541" width="10.5703125" customWidth="1"/>
    <col min="1542" max="1543" width="12.140625" customWidth="1"/>
    <col min="1784" max="1784" width="6.140625" customWidth="1"/>
    <col min="1785" max="1785" width="13.85546875" customWidth="1"/>
    <col min="1786" max="1797" width="10.5703125" customWidth="1"/>
    <col min="1798" max="1799" width="12.140625" customWidth="1"/>
    <col min="2040" max="2040" width="6.140625" customWidth="1"/>
    <col min="2041" max="2041" width="13.85546875" customWidth="1"/>
    <col min="2042" max="2053" width="10.5703125" customWidth="1"/>
    <col min="2054" max="2055" width="12.140625" customWidth="1"/>
    <col min="2296" max="2296" width="6.140625" customWidth="1"/>
    <col min="2297" max="2297" width="13.85546875" customWidth="1"/>
    <col min="2298" max="2309" width="10.5703125" customWidth="1"/>
    <col min="2310" max="2311" width="12.140625" customWidth="1"/>
    <col min="2552" max="2552" width="6.140625" customWidth="1"/>
    <col min="2553" max="2553" width="13.85546875" customWidth="1"/>
    <col min="2554" max="2565" width="10.5703125" customWidth="1"/>
    <col min="2566" max="2567" width="12.140625" customWidth="1"/>
    <col min="2808" max="2808" width="6.140625" customWidth="1"/>
    <col min="2809" max="2809" width="13.85546875" customWidth="1"/>
    <col min="2810" max="2821" width="10.5703125" customWidth="1"/>
    <col min="2822" max="2823" width="12.140625" customWidth="1"/>
    <col min="3064" max="3064" width="6.140625" customWidth="1"/>
    <col min="3065" max="3065" width="13.85546875" customWidth="1"/>
    <col min="3066" max="3077" width="10.5703125" customWidth="1"/>
    <col min="3078" max="3079" width="12.140625" customWidth="1"/>
    <col min="3320" max="3320" width="6.140625" customWidth="1"/>
    <col min="3321" max="3321" width="13.85546875" customWidth="1"/>
    <col min="3322" max="3333" width="10.5703125" customWidth="1"/>
    <col min="3334" max="3335" width="12.140625" customWidth="1"/>
    <col min="3576" max="3576" width="6.140625" customWidth="1"/>
    <col min="3577" max="3577" width="13.85546875" customWidth="1"/>
    <col min="3578" max="3589" width="10.5703125" customWidth="1"/>
    <col min="3590" max="3591" width="12.140625" customWidth="1"/>
    <col min="3832" max="3832" width="6.140625" customWidth="1"/>
    <col min="3833" max="3833" width="13.85546875" customWidth="1"/>
    <col min="3834" max="3845" width="10.5703125" customWidth="1"/>
    <col min="3846" max="3847" width="12.140625" customWidth="1"/>
    <col min="4088" max="4088" width="6.140625" customWidth="1"/>
    <col min="4089" max="4089" width="13.85546875" customWidth="1"/>
    <col min="4090" max="4101" width="10.5703125" customWidth="1"/>
    <col min="4102" max="4103" width="12.140625" customWidth="1"/>
    <col min="4344" max="4344" width="6.140625" customWidth="1"/>
    <col min="4345" max="4345" width="13.85546875" customWidth="1"/>
    <col min="4346" max="4357" width="10.5703125" customWidth="1"/>
    <col min="4358" max="4359" width="12.140625" customWidth="1"/>
    <col min="4600" max="4600" width="6.140625" customWidth="1"/>
    <col min="4601" max="4601" width="13.85546875" customWidth="1"/>
    <col min="4602" max="4613" width="10.5703125" customWidth="1"/>
    <col min="4614" max="4615" width="12.140625" customWidth="1"/>
    <col min="4856" max="4856" width="6.140625" customWidth="1"/>
    <col min="4857" max="4857" width="13.85546875" customWidth="1"/>
    <col min="4858" max="4869" width="10.5703125" customWidth="1"/>
    <col min="4870" max="4871" width="12.140625" customWidth="1"/>
    <col min="5112" max="5112" width="6.140625" customWidth="1"/>
    <col min="5113" max="5113" width="13.85546875" customWidth="1"/>
    <col min="5114" max="5125" width="10.5703125" customWidth="1"/>
    <col min="5126" max="5127" width="12.140625" customWidth="1"/>
    <col min="5368" max="5368" width="6.140625" customWidth="1"/>
    <col min="5369" max="5369" width="13.85546875" customWidth="1"/>
    <col min="5370" max="5381" width="10.5703125" customWidth="1"/>
    <col min="5382" max="5383" width="12.140625" customWidth="1"/>
    <col min="5624" max="5624" width="6.140625" customWidth="1"/>
    <col min="5625" max="5625" width="13.85546875" customWidth="1"/>
    <col min="5626" max="5637" width="10.5703125" customWidth="1"/>
    <col min="5638" max="5639" width="12.140625" customWidth="1"/>
    <col min="5880" max="5880" width="6.140625" customWidth="1"/>
    <col min="5881" max="5881" width="13.85546875" customWidth="1"/>
    <col min="5882" max="5893" width="10.5703125" customWidth="1"/>
    <col min="5894" max="5895" width="12.140625" customWidth="1"/>
    <col min="6136" max="6136" width="6.140625" customWidth="1"/>
    <col min="6137" max="6137" width="13.85546875" customWidth="1"/>
    <col min="6138" max="6149" width="10.5703125" customWidth="1"/>
    <col min="6150" max="6151" width="12.140625" customWidth="1"/>
    <col min="6392" max="6392" width="6.140625" customWidth="1"/>
    <col min="6393" max="6393" width="13.85546875" customWidth="1"/>
    <col min="6394" max="6405" width="10.5703125" customWidth="1"/>
    <col min="6406" max="6407" width="12.140625" customWidth="1"/>
    <col min="6648" max="6648" width="6.140625" customWidth="1"/>
    <col min="6649" max="6649" width="13.85546875" customWidth="1"/>
    <col min="6650" max="6661" width="10.5703125" customWidth="1"/>
    <col min="6662" max="6663" width="12.140625" customWidth="1"/>
    <col min="6904" max="6904" width="6.140625" customWidth="1"/>
    <col min="6905" max="6905" width="13.85546875" customWidth="1"/>
    <col min="6906" max="6917" width="10.5703125" customWidth="1"/>
    <col min="6918" max="6919" width="12.140625" customWidth="1"/>
    <col min="7160" max="7160" width="6.140625" customWidth="1"/>
    <col min="7161" max="7161" width="13.85546875" customWidth="1"/>
    <col min="7162" max="7173" width="10.5703125" customWidth="1"/>
    <col min="7174" max="7175" width="12.140625" customWidth="1"/>
    <col min="7416" max="7416" width="6.140625" customWidth="1"/>
    <col min="7417" max="7417" width="13.85546875" customWidth="1"/>
    <col min="7418" max="7429" width="10.5703125" customWidth="1"/>
    <col min="7430" max="7431" width="12.140625" customWidth="1"/>
    <col min="7672" max="7672" width="6.140625" customWidth="1"/>
    <col min="7673" max="7673" width="13.85546875" customWidth="1"/>
    <col min="7674" max="7685" width="10.5703125" customWidth="1"/>
    <col min="7686" max="7687" width="12.140625" customWidth="1"/>
    <col min="7928" max="7928" width="6.140625" customWidth="1"/>
    <col min="7929" max="7929" width="13.85546875" customWidth="1"/>
    <col min="7930" max="7941" width="10.5703125" customWidth="1"/>
    <col min="7942" max="7943" width="12.140625" customWidth="1"/>
    <col min="8184" max="8184" width="6.140625" customWidth="1"/>
    <col min="8185" max="8185" width="13.85546875" customWidth="1"/>
    <col min="8186" max="8197" width="10.5703125" customWidth="1"/>
    <col min="8198" max="8199" width="12.140625" customWidth="1"/>
    <col min="8440" max="8440" width="6.140625" customWidth="1"/>
    <col min="8441" max="8441" width="13.85546875" customWidth="1"/>
    <col min="8442" max="8453" width="10.5703125" customWidth="1"/>
    <col min="8454" max="8455" width="12.140625" customWidth="1"/>
    <col min="8696" max="8696" width="6.140625" customWidth="1"/>
    <col min="8697" max="8697" width="13.85546875" customWidth="1"/>
    <col min="8698" max="8709" width="10.5703125" customWidth="1"/>
    <col min="8710" max="8711" width="12.140625" customWidth="1"/>
    <col min="8952" max="8952" width="6.140625" customWidth="1"/>
    <col min="8953" max="8953" width="13.85546875" customWidth="1"/>
    <col min="8954" max="8965" width="10.5703125" customWidth="1"/>
    <col min="8966" max="8967" width="12.140625" customWidth="1"/>
    <col min="9208" max="9208" width="6.140625" customWidth="1"/>
    <col min="9209" max="9209" width="13.85546875" customWidth="1"/>
    <col min="9210" max="9221" width="10.5703125" customWidth="1"/>
    <col min="9222" max="9223" width="12.140625" customWidth="1"/>
    <col min="9464" max="9464" width="6.140625" customWidth="1"/>
    <col min="9465" max="9465" width="13.85546875" customWidth="1"/>
    <col min="9466" max="9477" width="10.5703125" customWidth="1"/>
    <col min="9478" max="9479" width="12.140625" customWidth="1"/>
    <col min="9720" max="9720" width="6.140625" customWidth="1"/>
    <col min="9721" max="9721" width="13.85546875" customWidth="1"/>
    <col min="9722" max="9733" width="10.5703125" customWidth="1"/>
    <col min="9734" max="9735" width="12.140625" customWidth="1"/>
    <col min="9976" max="9976" width="6.140625" customWidth="1"/>
    <col min="9977" max="9977" width="13.85546875" customWidth="1"/>
    <col min="9978" max="9989" width="10.5703125" customWidth="1"/>
    <col min="9990" max="9991" width="12.140625" customWidth="1"/>
    <col min="10232" max="10232" width="6.140625" customWidth="1"/>
    <col min="10233" max="10233" width="13.85546875" customWidth="1"/>
    <col min="10234" max="10245" width="10.5703125" customWidth="1"/>
    <col min="10246" max="10247" width="12.140625" customWidth="1"/>
    <col min="10488" max="10488" width="6.140625" customWidth="1"/>
    <col min="10489" max="10489" width="13.85546875" customWidth="1"/>
    <col min="10490" max="10501" width="10.5703125" customWidth="1"/>
    <col min="10502" max="10503" width="12.140625" customWidth="1"/>
    <col min="10744" max="10744" width="6.140625" customWidth="1"/>
    <col min="10745" max="10745" width="13.85546875" customWidth="1"/>
    <col min="10746" max="10757" width="10.5703125" customWidth="1"/>
    <col min="10758" max="10759" width="12.140625" customWidth="1"/>
    <col min="11000" max="11000" width="6.140625" customWidth="1"/>
    <col min="11001" max="11001" width="13.85546875" customWidth="1"/>
    <col min="11002" max="11013" width="10.5703125" customWidth="1"/>
    <col min="11014" max="11015" width="12.140625" customWidth="1"/>
    <col min="11256" max="11256" width="6.140625" customWidth="1"/>
    <col min="11257" max="11257" width="13.85546875" customWidth="1"/>
    <col min="11258" max="11269" width="10.5703125" customWidth="1"/>
    <col min="11270" max="11271" width="12.140625" customWidth="1"/>
    <col min="11512" max="11512" width="6.140625" customWidth="1"/>
    <col min="11513" max="11513" width="13.85546875" customWidth="1"/>
    <col min="11514" max="11525" width="10.5703125" customWidth="1"/>
    <col min="11526" max="11527" width="12.140625" customWidth="1"/>
    <col min="11768" max="11768" width="6.140625" customWidth="1"/>
    <col min="11769" max="11769" width="13.85546875" customWidth="1"/>
    <col min="11770" max="11781" width="10.5703125" customWidth="1"/>
    <col min="11782" max="11783" width="12.140625" customWidth="1"/>
    <col min="12024" max="12024" width="6.140625" customWidth="1"/>
    <col min="12025" max="12025" width="13.85546875" customWidth="1"/>
    <col min="12026" max="12037" width="10.5703125" customWidth="1"/>
    <col min="12038" max="12039" width="12.140625" customWidth="1"/>
    <col min="12280" max="12280" width="6.140625" customWidth="1"/>
    <col min="12281" max="12281" width="13.85546875" customWidth="1"/>
    <col min="12282" max="12293" width="10.5703125" customWidth="1"/>
    <col min="12294" max="12295" width="12.140625" customWidth="1"/>
    <col min="12536" max="12536" width="6.140625" customWidth="1"/>
    <col min="12537" max="12537" width="13.85546875" customWidth="1"/>
    <col min="12538" max="12549" width="10.5703125" customWidth="1"/>
    <col min="12550" max="12551" width="12.140625" customWidth="1"/>
    <col min="12792" max="12792" width="6.140625" customWidth="1"/>
    <col min="12793" max="12793" width="13.85546875" customWidth="1"/>
    <col min="12794" max="12805" width="10.5703125" customWidth="1"/>
    <col min="12806" max="12807" width="12.140625" customWidth="1"/>
    <col min="13048" max="13048" width="6.140625" customWidth="1"/>
    <col min="13049" max="13049" width="13.85546875" customWidth="1"/>
    <col min="13050" max="13061" width="10.5703125" customWidth="1"/>
    <col min="13062" max="13063" width="12.140625" customWidth="1"/>
    <col min="13304" max="13304" width="6.140625" customWidth="1"/>
    <col min="13305" max="13305" width="13.85546875" customWidth="1"/>
    <col min="13306" max="13317" width="10.5703125" customWidth="1"/>
    <col min="13318" max="13319" width="12.140625" customWidth="1"/>
    <col min="13560" max="13560" width="6.140625" customWidth="1"/>
    <col min="13561" max="13561" width="13.85546875" customWidth="1"/>
    <col min="13562" max="13573" width="10.5703125" customWidth="1"/>
    <col min="13574" max="13575" width="12.140625" customWidth="1"/>
    <col min="13816" max="13816" width="6.140625" customWidth="1"/>
    <col min="13817" max="13817" width="13.85546875" customWidth="1"/>
    <col min="13818" max="13829" width="10.5703125" customWidth="1"/>
    <col min="13830" max="13831" width="12.140625" customWidth="1"/>
    <col min="14072" max="14072" width="6.140625" customWidth="1"/>
    <col min="14073" max="14073" width="13.85546875" customWidth="1"/>
    <col min="14074" max="14085" width="10.5703125" customWidth="1"/>
    <col min="14086" max="14087" width="12.140625" customWidth="1"/>
    <col min="14328" max="14328" width="6.140625" customWidth="1"/>
    <col min="14329" max="14329" width="13.85546875" customWidth="1"/>
    <col min="14330" max="14341" width="10.5703125" customWidth="1"/>
    <col min="14342" max="14343" width="12.140625" customWidth="1"/>
    <col min="14584" max="14584" width="6.140625" customWidth="1"/>
    <col min="14585" max="14585" width="13.85546875" customWidth="1"/>
    <col min="14586" max="14597" width="10.5703125" customWidth="1"/>
    <col min="14598" max="14599" width="12.140625" customWidth="1"/>
    <col min="14840" max="14840" width="6.140625" customWidth="1"/>
    <col min="14841" max="14841" width="13.85546875" customWidth="1"/>
    <col min="14842" max="14853" width="10.5703125" customWidth="1"/>
    <col min="14854" max="14855" width="12.140625" customWidth="1"/>
    <col min="15096" max="15096" width="6.140625" customWidth="1"/>
    <col min="15097" max="15097" width="13.85546875" customWidth="1"/>
    <col min="15098" max="15109" width="10.5703125" customWidth="1"/>
    <col min="15110" max="15111" width="12.140625" customWidth="1"/>
    <col min="15352" max="15352" width="6.140625" customWidth="1"/>
    <col min="15353" max="15353" width="13.85546875" customWidth="1"/>
    <col min="15354" max="15365" width="10.5703125" customWidth="1"/>
    <col min="15366" max="15367" width="12.140625" customWidth="1"/>
    <col min="15608" max="15608" width="6.140625" customWidth="1"/>
    <col min="15609" max="15609" width="13.85546875" customWidth="1"/>
    <col min="15610" max="15621" width="10.5703125" customWidth="1"/>
    <col min="15622" max="15623" width="12.140625" customWidth="1"/>
    <col min="15864" max="15864" width="6.140625" customWidth="1"/>
    <col min="15865" max="15865" width="13.85546875" customWidth="1"/>
    <col min="15866" max="15877" width="10.5703125" customWidth="1"/>
    <col min="15878" max="15879" width="12.140625" customWidth="1"/>
    <col min="16120" max="16120" width="6.140625" customWidth="1"/>
    <col min="16121" max="16121" width="13.85546875" customWidth="1"/>
    <col min="16122" max="16133" width="10.5703125" customWidth="1"/>
    <col min="16134" max="16135" width="12.140625" customWidth="1"/>
  </cols>
  <sheetData>
    <row r="1" spans="1:19" x14ac:dyDescent="0.25">
      <c r="A1" s="62" t="s">
        <v>32</v>
      </c>
      <c r="B1" s="63"/>
      <c r="C1" s="63"/>
      <c r="D1" s="64"/>
      <c r="E1" s="62" t="s">
        <v>33</v>
      </c>
      <c r="F1" s="63"/>
      <c r="G1" s="63"/>
      <c r="H1" s="16"/>
      <c r="I1" s="16"/>
      <c r="J1" s="16"/>
      <c r="K1" s="16"/>
      <c r="L1" s="16"/>
      <c r="M1" s="16"/>
      <c r="N1" s="16"/>
    </row>
    <row r="2" spans="1:19" x14ac:dyDescent="0.25">
      <c r="A2" s="58" t="s">
        <v>35</v>
      </c>
      <c r="B2" s="59"/>
      <c r="C2" s="59"/>
      <c r="D2" s="59"/>
      <c r="E2" s="59"/>
      <c r="F2" s="59"/>
      <c r="G2" s="60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x14ac:dyDescent="0.25">
      <c r="A3" s="68" t="s">
        <v>1</v>
      </c>
      <c r="B3" s="68"/>
      <c r="C3" s="68"/>
      <c r="D3" s="68"/>
      <c r="E3" s="68"/>
      <c r="F3" s="68"/>
      <c r="G3" s="68"/>
    </row>
    <row r="4" spans="1:19" ht="85.5" x14ac:dyDescent="0.25">
      <c r="A4" s="1"/>
      <c r="B4" s="2" t="s">
        <v>2</v>
      </c>
      <c r="C4" s="3" t="s">
        <v>23</v>
      </c>
      <c r="D4" s="3" t="s">
        <v>4</v>
      </c>
      <c r="E4" s="3" t="s">
        <v>31</v>
      </c>
      <c r="F4" s="9" t="s">
        <v>9</v>
      </c>
      <c r="G4" s="9" t="s">
        <v>10</v>
      </c>
    </row>
    <row r="5" spans="1:19" x14ac:dyDescent="0.25">
      <c r="A5" s="10">
        <v>1</v>
      </c>
      <c r="B5" s="1" t="s">
        <v>11</v>
      </c>
      <c r="C5" s="11">
        <v>18.75</v>
      </c>
      <c r="D5" s="11">
        <v>16.350000000000001</v>
      </c>
      <c r="E5" s="11">
        <v>8.9500000000000028</v>
      </c>
      <c r="F5" s="13">
        <f t="shared" ref="F5:F16" si="0">AVERAGE(C5:E5)</f>
        <v>14.683333333333335</v>
      </c>
      <c r="G5" s="14">
        <f t="shared" ref="G5:G16" si="1">+(F5-$F$17)</f>
        <v>-0.82013888888888609</v>
      </c>
    </row>
    <row r="6" spans="1:19" x14ac:dyDescent="0.25">
      <c r="A6" s="10">
        <v>2</v>
      </c>
      <c r="B6" s="1" t="s">
        <v>44</v>
      </c>
      <c r="C6" s="11">
        <v>19.724999999999998</v>
      </c>
      <c r="D6" s="11">
        <v>16.149999999999999</v>
      </c>
      <c r="E6" s="11">
        <v>9.5999999999999979</v>
      </c>
      <c r="F6" s="13">
        <f t="shared" si="0"/>
        <v>15.158333333333331</v>
      </c>
      <c r="G6" s="14">
        <f t="shared" si="1"/>
        <v>-0.34513888888888999</v>
      </c>
    </row>
    <row r="7" spans="1:19" x14ac:dyDescent="0.25">
      <c r="A7" s="10">
        <v>3</v>
      </c>
      <c r="B7" s="1" t="s">
        <v>15</v>
      </c>
      <c r="C7" s="11">
        <v>20.299999999999997</v>
      </c>
      <c r="D7" s="11">
        <v>16.074999999999999</v>
      </c>
      <c r="E7" s="11">
        <v>9.0500000000000007</v>
      </c>
      <c r="F7" s="13">
        <f t="shared" si="0"/>
        <v>15.141666666666666</v>
      </c>
      <c r="G7" s="14">
        <f t="shared" si="1"/>
        <v>-0.36180555555555571</v>
      </c>
    </row>
    <row r="8" spans="1:19" x14ac:dyDescent="0.25">
      <c r="A8" s="10">
        <v>4</v>
      </c>
      <c r="B8" s="1" t="s">
        <v>45</v>
      </c>
      <c r="C8" s="11">
        <v>22.025000000000002</v>
      </c>
      <c r="D8" s="11">
        <v>16.8</v>
      </c>
      <c r="E8" s="11">
        <v>9.9999999999999964</v>
      </c>
      <c r="F8" s="13">
        <f t="shared" si="0"/>
        <v>16.275000000000002</v>
      </c>
      <c r="G8" s="14">
        <f t="shared" si="1"/>
        <v>0.7715277777777807</v>
      </c>
    </row>
    <row r="9" spans="1:19" x14ac:dyDescent="0.25">
      <c r="A9" s="10">
        <v>5</v>
      </c>
      <c r="B9" s="1" t="s">
        <v>46</v>
      </c>
      <c r="C9" s="11">
        <v>21.099999999999998</v>
      </c>
      <c r="D9" s="11">
        <v>16.25</v>
      </c>
      <c r="E9" s="11">
        <v>9.9499999999999993</v>
      </c>
      <c r="F9" s="13">
        <f t="shared" si="0"/>
        <v>15.766666666666666</v>
      </c>
      <c r="G9" s="14">
        <f t="shared" si="1"/>
        <v>0.26319444444444429</v>
      </c>
    </row>
    <row r="10" spans="1:19" x14ac:dyDescent="0.25">
      <c r="A10" s="10">
        <v>6</v>
      </c>
      <c r="B10" s="1" t="s">
        <v>47</v>
      </c>
      <c r="C10" s="11">
        <v>20.675000000000001</v>
      </c>
      <c r="D10" s="11">
        <v>16.574999999999999</v>
      </c>
      <c r="E10" s="11">
        <v>8.9499999999999993</v>
      </c>
      <c r="F10" s="13">
        <f t="shared" si="0"/>
        <v>15.4</v>
      </c>
      <c r="G10" s="14">
        <f t="shared" si="1"/>
        <v>-0.10347222222222108</v>
      </c>
    </row>
    <row r="11" spans="1:19" x14ac:dyDescent="0.25">
      <c r="A11" s="10">
        <v>7</v>
      </c>
      <c r="B11" s="1" t="s">
        <v>48</v>
      </c>
      <c r="C11" s="11">
        <v>20.774999999999999</v>
      </c>
      <c r="D11" s="11">
        <v>15.824999999999999</v>
      </c>
      <c r="E11" s="11">
        <v>9.4000000000000021</v>
      </c>
      <c r="F11" s="13">
        <f t="shared" si="0"/>
        <v>15.333333333333334</v>
      </c>
      <c r="G11" s="14">
        <f t="shared" si="1"/>
        <v>-0.17013888888888751</v>
      </c>
    </row>
    <row r="12" spans="1:19" x14ac:dyDescent="0.25">
      <c r="A12" s="10">
        <v>8</v>
      </c>
      <c r="B12" s="1" t="s">
        <v>49</v>
      </c>
      <c r="C12" s="11">
        <v>21.925000000000001</v>
      </c>
      <c r="D12" s="11">
        <v>16.399999999999999</v>
      </c>
      <c r="E12" s="11">
        <v>9.4500000000000028</v>
      </c>
      <c r="F12" s="13">
        <f t="shared" si="0"/>
        <v>15.925000000000002</v>
      </c>
      <c r="G12" s="14">
        <f t="shared" si="1"/>
        <v>0.42152777777778105</v>
      </c>
    </row>
    <row r="13" spans="1:19" x14ac:dyDescent="0.25">
      <c r="A13" s="10">
        <v>9</v>
      </c>
      <c r="B13" s="1" t="s">
        <v>18</v>
      </c>
      <c r="C13" s="11">
        <v>19.650000000000002</v>
      </c>
      <c r="D13" s="11">
        <v>15.524999999999999</v>
      </c>
      <c r="E13" s="11">
        <v>9.5000000000000036</v>
      </c>
      <c r="F13" s="13">
        <f t="shared" si="0"/>
        <v>14.891666666666666</v>
      </c>
      <c r="G13" s="14">
        <f t="shared" si="1"/>
        <v>-0.61180555555555571</v>
      </c>
    </row>
    <row r="14" spans="1:19" x14ac:dyDescent="0.25">
      <c r="A14" s="10">
        <v>10</v>
      </c>
      <c r="B14" s="1" t="s">
        <v>50</v>
      </c>
      <c r="C14" s="11">
        <v>19</v>
      </c>
      <c r="D14" s="11">
        <v>15.775</v>
      </c>
      <c r="E14" s="11">
        <v>9.5500000000000007</v>
      </c>
      <c r="F14" s="13">
        <f t="shared" si="0"/>
        <v>14.775</v>
      </c>
      <c r="G14" s="14">
        <f t="shared" si="1"/>
        <v>-0.72847222222222108</v>
      </c>
    </row>
    <row r="15" spans="1:19" x14ac:dyDescent="0.25">
      <c r="A15" s="10">
        <v>11</v>
      </c>
      <c r="B15" s="1" t="s">
        <v>51</v>
      </c>
      <c r="C15" s="11">
        <v>21.75</v>
      </c>
      <c r="D15" s="11">
        <v>17</v>
      </c>
      <c r="E15" s="11">
        <v>9.8000000000000043</v>
      </c>
      <c r="F15" s="13">
        <f t="shared" si="0"/>
        <v>16.183333333333334</v>
      </c>
      <c r="G15" s="14">
        <f t="shared" si="1"/>
        <v>0.67986111111111214</v>
      </c>
    </row>
    <row r="16" spans="1:19" x14ac:dyDescent="0.25">
      <c r="A16" s="10">
        <v>12</v>
      </c>
      <c r="B16" s="1" t="s">
        <v>52</v>
      </c>
      <c r="C16" s="11">
        <v>22.024999999999999</v>
      </c>
      <c r="D16" s="11">
        <v>17.349999999999998</v>
      </c>
      <c r="E16" s="11">
        <v>10.150000000000002</v>
      </c>
      <c r="F16" s="13">
        <f t="shared" si="0"/>
        <v>16.508333333333336</v>
      </c>
      <c r="G16" s="14">
        <f t="shared" si="1"/>
        <v>1.004861111111115</v>
      </c>
    </row>
    <row r="17" spans="1:7" x14ac:dyDescent="0.25">
      <c r="A17" s="1"/>
      <c r="B17" s="15" t="s">
        <v>9</v>
      </c>
      <c r="C17" s="13">
        <f>AVERAGE(C5:C16)</f>
        <v>20.641666666666669</v>
      </c>
      <c r="D17" s="13">
        <f>AVERAGE(D5:D16)</f>
        <v>16.339583333333334</v>
      </c>
      <c r="E17" s="13">
        <f>AVERAGE(E5:E16)</f>
        <v>9.5291666666666686</v>
      </c>
      <c r="F17" s="13">
        <f>AVERAGE(F5:F16)</f>
        <v>15.503472222222221</v>
      </c>
      <c r="G17" s="13">
        <f>AVERAGE(G5:G16)</f>
        <v>1.3322676295501878E-15</v>
      </c>
    </row>
    <row r="18" spans="1:7" x14ac:dyDescent="0.25">
      <c r="A18" s="1"/>
      <c r="B18" s="15" t="s">
        <v>19</v>
      </c>
      <c r="C18" s="13">
        <f>MAX(C5:C16)</f>
        <v>22.025000000000002</v>
      </c>
      <c r="D18" s="13">
        <f>MAX(D5:D16)</f>
        <v>17.349999999999998</v>
      </c>
      <c r="E18" s="13">
        <f>MAX(E5:E16)</f>
        <v>10.150000000000002</v>
      </c>
      <c r="F18" s="13">
        <f>MAX(F5:F16)</f>
        <v>16.508333333333336</v>
      </c>
      <c r="G18" s="14"/>
    </row>
    <row r="19" spans="1:7" x14ac:dyDescent="0.25">
      <c r="A19" s="1"/>
      <c r="B19" s="15" t="s">
        <v>20</v>
      </c>
      <c r="C19" s="13">
        <f>MIN(C5:C16)</f>
        <v>18.75</v>
      </c>
      <c r="D19" s="13">
        <f>MIN(D5:D16)</f>
        <v>15.524999999999999</v>
      </c>
      <c r="E19" s="13">
        <f>MIN(E5:E16)</f>
        <v>8.9499999999999993</v>
      </c>
      <c r="F19" s="13">
        <f>MIN(F5:F16)</f>
        <v>14.683333333333335</v>
      </c>
      <c r="G19" s="14"/>
    </row>
    <row r="20" spans="1:7" ht="15.75" x14ac:dyDescent="0.3">
      <c r="A20" s="1"/>
      <c r="B20" s="1" t="s">
        <v>21</v>
      </c>
      <c r="C20" s="14">
        <v>0.97</v>
      </c>
      <c r="D20" s="14">
        <v>0.34</v>
      </c>
      <c r="E20" s="14">
        <v>0.52</v>
      </c>
      <c r="F20" s="14"/>
      <c r="G20" s="14"/>
    </row>
    <row r="21" spans="1:7" x14ac:dyDescent="0.25">
      <c r="A21" s="1"/>
      <c r="B21" s="1" t="s">
        <v>22</v>
      </c>
      <c r="C21" s="14">
        <v>3.27</v>
      </c>
      <c r="D21" s="14">
        <v>1.44</v>
      </c>
      <c r="E21" s="14">
        <v>3.82</v>
      </c>
      <c r="F21" s="14"/>
      <c r="G21" s="14"/>
    </row>
  </sheetData>
  <mergeCells count="4">
    <mergeCell ref="A1:D1"/>
    <mergeCell ref="E1:G1"/>
    <mergeCell ref="A2:G2"/>
    <mergeCell ref="A3:G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59999389629810485"/>
  </sheetPr>
  <dimension ref="A1:T13"/>
  <sheetViews>
    <sheetView zoomScale="75" zoomScaleNormal="75" workbookViewId="0">
      <selection activeCell="C14" sqref="C14"/>
    </sheetView>
  </sheetViews>
  <sheetFormatPr defaultRowHeight="15" x14ac:dyDescent="0.25"/>
  <cols>
    <col min="1" max="1" width="9.42578125" customWidth="1"/>
    <col min="2" max="2" width="16.28515625" customWidth="1"/>
    <col min="3" max="5" width="14.7109375" customWidth="1"/>
    <col min="6" max="7" width="12.140625" customWidth="1"/>
    <col min="248" max="248" width="6.140625" customWidth="1"/>
    <col min="249" max="249" width="13.85546875" customWidth="1"/>
    <col min="250" max="261" width="10.5703125" customWidth="1"/>
    <col min="262" max="263" width="12.140625" customWidth="1"/>
    <col min="504" max="504" width="6.140625" customWidth="1"/>
    <col min="505" max="505" width="13.85546875" customWidth="1"/>
    <col min="506" max="517" width="10.5703125" customWidth="1"/>
    <col min="518" max="519" width="12.140625" customWidth="1"/>
    <col min="760" max="760" width="6.140625" customWidth="1"/>
    <col min="761" max="761" width="13.85546875" customWidth="1"/>
    <col min="762" max="773" width="10.5703125" customWidth="1"/>
    <col min="774" max="775" width="12.140625" customWidth="1"/>
    <col min="1016" max="1016" width="6.140625" customWidth="1"/>
    <col min="1017" max="1017" width="13.85546875" customWidth="1"/>
    <col min="1018" max="1029" width="10.5703125" customWidth="1"/>
    <col min="1030" max="1031" width="12.140625" customWidth="1"/>
    <col min="1272" max="1272" width="6.140625" customWidth="1"/>
    <col min="1273" max="1273" width="13.85546875" customWidth="1"/>
    <col min="1274" max="1285" width="10.5703125" customWidth="1"/>
    <col min="1286" max="1287" width="12.140625" customWidth="1"/>
    <col min="1528" max="1528" width="6.140625" customWidth="1"/>
    <col min="1529" max="1529" width="13.85546875" customWidth="1"/>
    <col min="1530" max="1541" width="10.5703125" customWidth="1"/>
    <col min="1542" max="1543" width="12.140625" customWidth="1"/>
    <col min="1784" max="1784" width="6.140625" customWidth="1"/>
    <col min="1785" max="1785" width="13.85546875" customWidth="1"/>
    <col min="1786" max="1797" width="10.5703125" customWidth="1"/>
    <col min="1798" max="1799" width="12.140625" customWidth="1"/>
    <col min="2040" max="2040" width="6.140625" customWidth="1"/>
    <col min="2041" max="2041" width="13.85546875" customWidth="1"/>
    <col min="2042" max="2053" width="10.5703125" customWidth="1"/>
    <col min="2054" max="2055" width="12.140625" customWidth="1"/>
    <col min="2296" max="2296" width="6.140625" customWidth="1"/>
    <col min="2297" max="2297" width="13.85546875" customWidth="1"/>
    <col min="2298" max="2309" width="10.5703125" customWidth="1"/>
    <col min="2310" max="2311" width="12.140625" customWidth="1"/>
    <col min="2552" max="2552" width="6.140625" customWidth="1"/>
    <col min="2553" max="2553" width="13.85546875" customWidth="1"/>
    <col min="2554" max="2565" width="10.5703125" customWidth="1"/>
    <col min="2566" max="2567" width="12.140625" customWidth="1"/>
    <col min="2808" max="2808" width="6.140625" customWidth="1"/>
    <col min="2809" max="2809" width="13.85546875" customWidth="1"/>
    <col min="2810" max="2821" width="10.5703125" customWidth="1"/>
    <col min="2822" max="2823" width="12.140625" customWidth="1"/>
    <col min="3064" max="3064" width="6.140625" customWidth="1"/>
    <col min="3065" max="3065" width="13.85546875" customWidth="1"/>
    <col min="3066" max="3077" width="10.5703125" customWidth="1"/>
    <col min="3078" max="3079" width="12.140625" customWidth="1"/>
    <col min="3320" max="3320" width="6.140625" customWidth="1"/>
    <col min="3321" max="3321" width="13.85546875" customWidth="1"/>
    <col min="3322" max="3333" width="10.5703125" customWidth="1"/>
    <col min="3334" max="3335" width="12.140625" customWidth="1"/>
    <col min="3576" max="3576" width="6.140625" customWidth="1"/>
    <col min="3577" max="3577" width="13.85546875" customWidth="1"/>
    <col min="3578" max="3589" width="10.5703125" customWidth="1"/>
    <col min="3590" max="3591" width="12.140625" customWidth="1"/>
    <col min="3832" max="3832" width="6.140625" customWidth="1"/>
    <col min="3833" max="3833" width="13.85546875" customWidth="1"/>
    <col min="3834" max="3845" width="10.5703125" customWidth="1"/>
    <col min="3846" max="3847" width="12.140625" customWidth="1"/>
    <col min="4088" max="4088" width="6.140625" customWidth="1"/>
    <col min="4089" max="4089" width="13.85546875" customWidth="1"/>
    <col min="4090" max="4101" width="10.5703125" customWidth="1"/>
    <col min="4102" max="4103" width="12.140625" customWidth="1"/>
    <col min="4344" max="4344" width="6.140625" customWidth="1"/>
    <col min="4345" max="4345" width="13.85546875" customWidth="1"/>
    <col min="4346" max="4357" width="10.5703125" customWidth="1"/>
    <col min="4358" max="4359" width="12.140625" customWidth="1"/>
    <col min="4600" max="4600" width="6.140625" customWidth="1"/>
    <col min="4601" max="4601" width="13.85546875" customWidth="1"/>
    <col min="4602" max="4613" width="10.5703125" customWidth="1"/>
    <col min="4614" max="4615" width="12.140625" customWidth="1"/>
    <col min="4856" max="4856" width="6.140625" customWidth="1"/>
    <col min="4857" max="4857" width="13.85546875" customWidth="1"/>
    <col min="4858" max="4869" width="10.5703125" customWidth="1"/>
    <col min="4870" max="4871" width="12.140625" customWidth="1"/>
    <col min="5112" max="5112" width="6.140625" customWidth="1"/>
    <col min="5113" max="5113" width="13.85546875" customWidth="1"/>
    <col min="5114" max="5125" width="10.5703125" customWidth="1"/>
    <col min="5126" max="5127" width="12.140625" customWidth="1"/>
    <col min="5368" max="5368" width="6.140625" customWidth="1"/>
    <col min="5369" max="5369" width="13.85546875" customWidth="1"/>
    <col min="5370" max="5381" width="10.5703125" customWidth="1"/>
    <col min="5382" max="5383" width="12.140625" customWidth="1"/>
    <col min="5624" max="5624" width="6.140625" customWidth="1"/>
    <col min="5625" max="5625" width="13.85546875" customWidth="1"/>
    <col min="5626" max="5637" width="10.5703125" customWidth="1"/>
    <col min="5638" max="5639" width="12.140625" customWidth="1"/>
    <col min="5880" max="5880" width="6.140625" customWidth="1"/>
    <col min="5881" max="5881" width="13.85546875" customWidth="1"/>
    <col min="5882" max="5893" width="10.5703125" customWidth="1"/>
    <col min="5894" max="5895" width="12.140625" customWidth="1"/>
    <col min="6136" max="6136" width="6.140625" customWidth="1"/>
    <col min="6137" max="6137" width="13.85546875" customWidth="1"/>
    <col min="6138" max="6149" width="10.5703125" customWidth="1"/>
    <col min="6150" max="6151" width="12.140625" customWidth="1"/>
    <col min="6392" max="6392" width="6.140625" customWidth="1"/>
    <col min="6393" max="6393" width="13.85546875" customWidth="1"/>
    <col min="6394" max="6405" width="10.5703125" customWidth="1"/>
    <col min="6406" max="6407" width="12.140625" customWidth="1"/>
    <col min="6648" max="6648" width="6.140625" customWidth="1"/>
    <col min="6649" max="6649" width="13.85546875" customWidth="1"/>
    <col min="6650" max="6661" width="10.5703125" customWidth="1"/>
    <col min="6662" max="6663" width="12.140625" customWidth="1"/>
    <col min="6904" max="6904" width="6.140625" customWidth="1"/>
    <col min="6905" max="6905" width="13.85546875" customWidth="1"/>
    <col min="6906" max="6917" width="10.5703125" customWidth="1"/>
    <col min="6918" max="6919" width="12.140625" customWidth="1"/>
    <col min="7160" max="7160" width="6.140625" customWidth="1"/>
    <col min="7161" max="7161" width="13.85546875" customWidth="1"/>
    <col min="7162" max="7173" width="10.5703125" customWidth="1"/>
    <col min="7174" max="7175" width="12.140625" customWidth="1"/>
    <col min="7416" max="7416" width="6.140625" customWidth="1"/>
    <col min="7417" max="7417" width="13.85546875" customWidth="1"/>
    <col min="7418" max="7429" width="10.5703125" customWidth="1"/>
    <col min="7430" max="7431" width="12.140625" customWidth="1"/>
    <col min="7672" max="7672" width="6.140625" customWidth="1"/>
    <col min="7673" max="7673" width="13.85546875" customWidth="1"/>
    <col min="7674" max="7685" width="10.5703125" customWidth="1"/>
    <col min="7686" max="7687" width="12.140625" customWidth="1"/>
    <col min="7928" max="7928" width="6.140625" customWidth="1"/>
    <col min="7929" max="7929" width="13.85546875" customWidth="1"/>
    <col min="7930" max="7941" width="10.5703125" customWidth="1"/>
    <col min="7942" max="7943" width="12.140625" customWidth="1"/>
    <col min="8184" max="8184" width="6.140625" customWidth="1"/>
    <col min="8185" max="8185" width="13.85546875" customWidth="1"/>
    <col min="8186" max="8197" width="10.5703125" customWidth="1"/>
    <col min="8198" max="8199" width="12.140625" customWidth="1"/>
    <col min="8440" max="8440" width="6.140625" customWidth="1"/>
    <col min="8441" max="8441" width="13.85546875" customWidth="1"/>
    <col min="8442" max="8453" width="10.5703125" customWidth="1"/>
    <col min="8454" max="8455" width="12.140625" customWidth="1"/>
    <col min="8696" max="8696" width="6.140625" customWidth="1"/>
    <col min="8697" max="8697" width="13.85546875" customWidth="1"/>
    <col min="8698" max="8709" width="10.5703125" customWidth="1"/>
    <col min="8710" max="8711" width="12.140625" customWidth="1"/>
    <col min="8952" max="8952" width="6.140625" customWidth="1"/>
    <col min="8953" max="8953" width="13.85546875" customWidth="1"/>
    <col min="8954" max="8965" width="10.5703125" customWidth="1"/>
    <col min="8966" max="8967" width="12.140625" customWidth="1"/>
    <col min="9208" max="9208" width="6.140625" customWidth="1"/>
    <col min="9209" max="9209" width="13.85546875" customWidth="1"/>
    <col min="9210" max="9221" width="10.5703125" customWidth="1"/>
    <col min="9222" max="9223" width="12.140625" customWidth="1"/>
    <col min="9464" max="9464" width="6.140625" customWidth="1"/>
    <col min="9465" max="9465" width="13.85546875" customWidth="1"/>
    <col min="9466" max="9477" width="10.5703125" customWidth="1"/>
    <col min="9478" max="9479" width="12.140625" customWidth="1"/>
    <col min="9720" max="9720" width="6.140625" customWidth="1"/>
    <col min="9721" max="9721" width="13.85546875" customWidth="1"/>
    <col min="9722" max="9733" width="10.5703125" customWidth="1"/>
    <col min="9734" max="9735" width="12.140625" customWidth="1"/>
    <col min="9976" max="9976" width="6.140625" customWidth="1"/>
    <col min="9977" max="9977" width="13.85546875" customWidth="1"/>
    <col min="9978" max="9989" width="10.5703125" customWidth="1"/>
    <col min="9990" max="9991" width="12.140625" customWidth="1"/>
    <col min="10232" max="10232" width="6.140625" customWidth="1"/>
    <col min="10233" max="10233" width="13.85546875" customWidth="1"/>
    <col min="10234" max="10245" width="10.5703125" customWidth="1"/>
    <col min="10246" max="10247" width="12.140625" customWidth="1"/>
    <col min="10488" max="10488" width="6.140625" customWidth="1"/>
    <col min="10489" max="10489" width="13.85546875" customWidth="1"/>
    <col min="10490" max="10501" width="10.5703125" customWidth="1"/>
    <col min="10502" max="10503" width="12.140625" customWidth="1"/>
    <col min="10744" max="10744" width="6.140625" customWidth="1"/>
    <col min="10745" max="10745" width="13.85546875" customWidth="1"/>
    <col min="10746" max="10757" width="10.5703125" customWidth="1"/>
    <col min="10758" max="10759" width="12.140625" customWidth="1"/>
    <col min="11000" max="11000" width="6.140625" customWidth="1"/>
    <col min="11001" max="11001" width="13.85546875" customWidth="1"/>
    <col min="11002" max="11013" width="10.5703125" customWidth="1"/>
    <col min="11014" max="11015" width="12.140625" customWidth="1"/>
    <col min="11256" max="11256" width="6.140625" customWidth="1"/>
    <col min="11257" max="11257" width="13.85546875" customWidth="1"/>
    <col min="11258" max="11269" width="10.5703125" customWidth="1"/>
    <col min="11270" max="11271" width="12.140625" customWidth="1"/>
    <col min="11512" max="11512" width="6.140625" customWidth="1"/>
    <col min="11513" max="11513" width="13.85546875" customWidth="1"/>
    <col min="11514" max="11525" width="10.5703125" customWidth="1"/>
    <col min="11526" max="11527" width="12.140625" customWidth="1"/>
    <col min="11768" max="11768" width="6.140625" customWidth="1"/>
    <col min="11769" max="11769" width="13.85546875" customWidth="1"/>
    <col min="11770" max="11781" width="10.5703125" customWidth="1"/>
    <col min="11782" max="11783" width="12.140625" customWidth="1"/>
    <col min="12024" max="12024" width="6.140625" customWidth="1"/>
    <col min="12025" max="12025" width="13.85546875" customWidth="1"/>
    <col min="12026" max="12037" width="10.5703125" customWidth="1"/>
    <col min="12038" max="12039" width="12.140625" customWidth="1"/>
    <col min="12280" max="12280" width="6.140625" customWidth="1"/>
    <col min="12281" max="12281" width="13.85546875" customWidth="1"/>
    <col min="12282" max="12293" width="10.5703125" customWidth="1"/>
    <col min="12294" max="12295" width="12.140625" customWidth="1"/>
    <col min="12536" max="12536" width="6.140625" customWidth="1"/>
    <col min="12537" max="12537" width="13.85546875" customWidth="1"/>
    <col min="12538" max="12549" width="10.5703125" customWidth="1"/>
    <col min="12550" max="12551" width="12.140625" customWidth="1"/>
    <col min="12792" max="12792" width="6.140625" customWidth="1"/>
    <col min="12793" max="12793" width="13.85546875" customWidth="1"/>
    <col min="12794" max="12805" width="10.5703125" customWidth="1"/>
    <col min="12806" max="12807" width="12.140625" customWidth="1"/>
    <col min="13048" max="13048" width="6.140625" customWidth="1"/>
    <col min="13049" max="13049" width="13.85546875" customWidth="1"/>
    <col min="13050" max="13061" width="10.5703125" customWidth="1"/>
    <col min="13062" max="13063" width="12.140625" customWidth="1"/>
    <col min="13304" max="13304" width="6.140625" customWidth="1"/>
    <col min="13305" max="13305" width="13.85546875" customWidth="1"/>
    <col min="13306" max="13317" width="10.5703125" customWidth="1"/>
    <col min="13318" max="13319" width="12.140625" customWidth="1"/>
    <col min="13560" max="13560" width="6.140625" customWidth="1"/>
    <col min="13561" max="13561" width="13.85546875" customWidth="1"/>
    <col min="13562" max="13573" width="10.5703125" customWidth="1"/>
    <col min="13574" max="13575" width="12.140625" customWidth="1"/>
    <col min="13816" max="13816" width="6.140625" customWidth="1"/>
    <col min="13817" max="13817" width="13.85546875" customWidth="1"/>
    <col min="13818" max="13829" width="10.5703125" customWidth="1"/>
    <col min="13830" max="13831" width="12.140625" customWidth="1"/>
    <col min="14072" max="14072" width="6.140625" customWidth="1"/>
    <col min="14073" max="14073" width="13.85546875" customWidth="1"/>
    <col min="14074" max="14085" width="10.5703125" customWidth="1"/>
    <col min="14086" max="14087" width="12.140625" customWidth="1"/>
    <col min="14328" max="14328" width="6.140625" customWidth="1"/>
    <col min="14329" max="14329" width="13.85546875" customWidth="1"/>
    <col min="14330" max="14341" width="10.5703125" customWidth="1"/>
    <col min="14342" max="14343" width="12.140625" customWidth="1"/>
    <col min="14584" max="14584" width="6.140625" customWidth="1"/>
    <col min="14585" max="14585" width="13.85546875" customWidth="1"/>
    <col min="14586" max="14597" width="10.5703125" customWidth="1"/>
    <col min="14598" max="14599" width="12.140625" customWidth="1"/>
    <col min="14840" max="14840" width="6.140625" customWidth="1"/>
    <col min="14841" max="14841" width="13.85546875" customWidth="1"/>
    <col min="14842" max="14853" width="10.5703125" customWidth="1"/>
    <col min="14854" max="14855" width="12.140625" customWidth="1"/>
    <col min="15096" max="15096" width="6.140625" customWidth="1"/>
    <col min="15097" max="15097" width="13.85546875" customWidth="1"/>
    <col min="15098" max="15109" width="10.5703125" customWidth="1"/>
    <col min="15110" max="15111" width="12.140625" customWidth="1"/>
    <col min="15352" max="15352" width="6.140625" customWidth="1"/>
    <col min="15353" max="15353" width="13.85546875" customWidth="1"/>
    <col min="15354" max="15365" width="10.5703125" customWidth="1"/>
    <col min="15366" max="15367" width="12.140625" customWidth="1"/>
    <col min="15608" max="15608" width="6.140625" customWidth="1"/>
    <col min="15609" max="15609" width="13.85546875" customWidth="1"/>
    <col min="15610" max="15621" width="10.5703125" customWidth="1"/>
    <col min="15622" max="15623" width="12.140625" customWidth="1"/>
    <col min="15864" max="15864" width="6.140625" customWidth="1"/>
    <col min="15865" max="15865" width="13.85546875" customWidth="1"/>
    <col min="15866" max="15877" width="10.5703125" customWidth="1"/>
    <col min="15878" max="15879" width="12.140625" customWidth="1"/>
    <col min="16120" max="16120" width="6.140625" customWidth="1"/>
    <col min="16121" max="16121" width="13.85546875" customWidth="1"/>
    <col min="16122" max="16133" width="10.5703125" customWidth="1"/>
    <col min="16134" max="16135" width="12.140625" customWidth="1"/>
  </cols>
  <sheetData>
    <row r="1" spans="1:20" x14ac:dyDescent="0.25">
      <c r="A1" s="58" t="s">
        <v>32</v>
      </c>
      <c r="B1" s="59"/>
      <c r="C1" s="59"/>
      <c r="D1" s="60"/>
      <c r="E1" s="58" t="s">
        <v>33</v>
      </c>
      <c r="F1" s="59"/>
      <c r="G1" s="59"/>
      <c r="H1" s="16"/>
      <c r="I1" s="16"/>
      <c r="J1" s="16"/>
      <c r="K1" s="16"/>
      <c r="L1" s="16"/>
      <c r="M1" s="16"/>
      <c r="N1" s="16"/>
      <c r="O1" s="18"/>
      <c r="P1" s="18"/>
      <c r="Q1" s="18"/>
      <c r="R1" s="18"/>
      <c r="S1" s="18"/>
      <c r="T1" s="18"/>
    </row>
    <row r="2" spans="1:20" x14ac:dyDescent="0.25">
      <c r="A2" s="65" t="s">
        <v>36</v>
      </c>
      <c r="B2" s="66"/>
      <c r="C2" s="66"/>
      <c r="D2" s="66"/>
      <c r="E2" s="66"/>
      <c r="F2" s="66"/>
      <c r="G2" s="67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x14ac:dyDescent="0.25">
      <c r="A3" s="61" t="s">
        <v>1</v>
      </c>
      <c r="B3" s="61"/>
      <c r="C3" s="61"/>
      <c r="D3" s="61"/>
      <c r="E3" s="61"/>
      <c r="F3" s="61"/>
      <c r="G3" s="61"/>
    </row>
    <row r="4" spans="1:20" ht="91.5" customHeight="1" x14ac:dyDescent="0.25">
      <c r="A4" s="1"/>
      <c r="B4" s="2" t="s">
        <v>2</v>
      </c>
      <c r="C4" s="3" t="s">
        <v>23</v>
      </c>
      <c r="D4" s="3" t="s">
        <v>4</v>
      </c>
      <c r="E4" s="3" t="s">
        <v>31</v>
      </c>
      <c r="F4" s="9" t="s">
        <v>9</v>
      </c>
      <c r="G4" s="9" t="s">
        <v>10</v>
      </c>
    </row>
    <row r="5" spans="1:20" x14ac:dyDescent="0.25">
      <c r="A5" s="10">
        <v>1</v>
      </c>
      <c r="B5" s="1" t="s">
        <v>60</v>
      </c>
      <c r="C5" s="11">
        <v>25.475000000000001</v>
      </c>
      <c r="D5" s="11">
        <v>18.850000000000001</v>
      </c>
      <c r="E5" s="11">
        <v>12.150000000000002</v>
      </c>
      <c r="F5" s="13">
        <f>AVERAGE(C5:E5)</f>
        <v>18.825000000000003</v>
      </c>
      <c r="G5" s="14">
        <f>+(F5-$F$9)</f>
        <v>0.76250000000000284</v>
      </c>
    </row>
    <row r="6" spans="1:20" x14ac:dyDescent="0.25">
      <c r="A6" s="10">
        <v>2</v>
      </c>
      <c r="B6" s="1" t="s">
        <v>61</v>
      </c>
      <c r="C6" s="11">
        <v>25.450000000000003</v>
      </c>
      <c r="D6" s="11">
        <v>17.574999999999999</v>
      </c>
      <c r="E6" s="11">
        <v>12.75</v>
      </c>
      <c r="F6" s="13">
        <f t="shared" ref="F6:F8" si="0">AVERAGE(C6:E6)</f>
        <v>18.591666666666669</v>
      </c>
      <c r="G6" s="14">
        <f>+(F6-$F$9)</f>
        <v>0.52916666666666856</v>
      </c>
    </row>
    <row r="7" spans="1:20" x14ac:dyDescent="0.25">
      <c r="A7" s="10">
        <v>3</v>
      </c>
      <c r="B7" s="1" t="s">
        <v>58</v>
      </c>
      <c r="C7" s="11">
        <v>21.775000000000002</v>
      </c>
      <c r="D7" s="11">
        <v>17.225000000000001</v>
      </c>
      <c r="E7" s="11">
        <v>11.399999999999995</v>
      </c>
      <c r="F7" s="13">
        <f t="shared" si="0"/>
        <v>16.799999999999997</v>
      </c>
      <c r="G7" s="14">
        <f>+(F7-$F$9)</f>
        <v>-1.2625000000000028</v>
      </c>
    </row>
    <row r="8" spans="1:20" x14ac:dyDescent="0.25">
      <c r="A8" s="10">
        <v>4</v>
      </c>
      <c r="B8" s="1" t="s">
        <v>62</v>
      </c>
      <c r="C8" s="11">
        <v>23.525000000000002</v>
      </c>
      <c r="D8" s="11">
        <v>18.024999999999999</v>
      </c>
      <c r="E8" s="11">
        <v>12.55</v>
      </c>
      <c r="F8" s="13">
        <f t="shared" si="0"/>
        <v>18.033333333333331</v>
      </c>
      <c r="G8" s="14">
        <f>+(F8-$F$9)</f>
        <v>-2.9166666666668561E-2</v>
      </c>
    </row>
    <row r="9" spans="1:20" x14ac:dyDescent="0.25">
      <c r="A9" s="1"/>
      <c r="B9" s="15" t="s">
        <v>9</v>
      </c>
      <c r="C9" s="13">
        <f>AVERAGE(C5:C8)</f>
        <v>24.056250000000002</v>
      </c>
      <c r="D9" s="13">
        <f>AVERAGE(D5:D8)</f>
        <v>17.918749999999999</v>
      </c>
      <c r="E9" s="13">
        <f>AVERAGE(E5:E8)</f>
        <v>12.212499999999999</v>
      </c>
      <c r="F9" s="13">
        <f>AVERAGE(F5:F8)</f>
        <v>18.0625</v>
      </c>
      <c r="G9" s="13">
        <f>AVERAGE(G5:G8)</f>
        <v>0</v>
      </c>
    </row>
    <row r="10" spans="1:20" x14ac:dyDescent="0.25">
      <c r="A10" s="1"/>
      <c r="B10" s="15" t="s">
        <v>19</v>
      </c>
      <c r="C10" s="13">
        <f>MAX(C5:C8)</f>
        <v>25.475000000000001</v>
      </c>
      <c r="D10" s="13">
        <f>MAX(D5:D8)</f>
        <v>18.850000000000001</v>
      </c>
      <c r="E10" s="13">
        <f>MAX(E5:E8)</f>
        <v>12.75</v>
      </c>
      <c r="F10" s="13">
        <f>MAX(F5:F8)</f>
        <v>18.825000000000003</v>
      </c>
      <c r="G10" s="14"/>
    </row>
    <row r="11" spans="1:20" x14ac:dyDescent="0.25">
      <c r="A11" s="1"/>
      <c r="B11" s="15" t="s">
        <v>20</v>
      </c>
      <c r="C11" s="13">
        <f>MIN(C5:C8)</f>
        <v>21.775000000000002</v>
      </c>
      <c r="D11" s="13">
        <f>MIN(D5:D8)</f>
        <v>17.225000000000001</v>
      </c>
      <c r="E11" s="13">
        <f>MIN(E5:E8)</f>
        <v>11.399999999999995</v>
      </c>
      <c r="F11" s="13">
        <f>MIN(F5:F8)</f>
        <v>16.799999999999997</v>
      </c>
      <c r="G11" s="14"/>
    </row>
    <row r="12" spans="1:20" ht="15.75" x14ac:dyDescent="0.3">
      <c r="A12" s="1"/>
      <c r="B12" s="1" t="s">
        <v>21</v>
      </c>
      <c r="C12" s="14">
        <v>0.85</v>
      </c>
      <c r="D12" s="14">
        <v>0.31</v>
      </c>
      <c r="E12" s="14">
        <v>1.36</v>
      </c>
      <c r="F12" s="14"/>
      <c r="G12" s="14"/>
    </row>
    <row r="13" spans="1:20" x14ac:dyDescent="0.25">
      <c r="A13" s="1"/>
      <c r="B13" s="1" t="s">
        <v>22</v>
      </c>
      <c r="C13" s="14">
        <v>2.21</v>
      </c>
      <c r="D13" s="14">
        <v>1.0900000000000001</v>
      </c>
      <c r="E13" s="14">
        <v>6.97</v>
      </c>
      <c r="F13" s="14"/>
      <c r="G13" s="14"/>
    </row>
  </sheetData>
  <mergeCells count="4">
    <mergeCell ref="A1:D1"/>
    <mergeCell ref="E1:G1"/>
    <mergeCell ref="A2:G2"/>
    <mergeCell ref="A3:G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-0.249977111117893"/>
  </sheetPr>
  <dimension ref="A1:O17"/>
  <sheetViews>
    <sheetView zoomScale="75" zoomScaleNormal="75" workbookViewId="0">
      <selection activeCell="P10" sqref="P10"/>
    </sheetView>
  </sheetViews>
  <sheetFormatPr defaultRowHeight="15" x14ac:dyDescent="0.25"/>
  <cols>
    <col min="1" max="1" width="6.140625" customWidth="1"/>
    <col min="2" max="2" width="13.85546875" customWidth="1"/>
    <col min="3" max="13" width="10.5703125" customWidth="1"/>
    <col min="14" max="15" width="12.140625" customWidth="1"/>
    <col min="256" max="256" width="6.140625" customWidth="1"/>
    <col min="257" max="257" width="13.85546875" customWidth="1"/>
    <col min="258" max="269" width="10.5703125" customWidth="1"/>
    <col min="270" max="271" width="12.140625" customWidth="1"/>
    <col min="512" max="512" width="6.140625" customWidth="1"/>
    <col min="513" max="513" width="13.85546875" customWidth="1"/>
    <col min="514" max="525" width="10.5703125" customWidth="1"/>
    <col min="526" max="527" width="12.140625" customWidth="1"/>
    <col min="768" max="768" width="6.140625" customWidth="1"/>
    <col min="769" max="769" width="13.85546875" customWidth="1"/>
    <col min="770" max="781" width="10.5703125" customWidth="1"/>
    <col min="782" max="783" width="12.140625" customWidth="1"/>
    <col min="1024" max="1024" width="6.140625" customWidth="1"/>
    <col min="1025" max="1025" width="13.85546875" customWidth="1"/>
    <col min="1026" max="1037" width="10.5703125" customWidth="1"/>
    <col min="1038" max="1039" width="12.140625" customWidth="1"/>
    <col min="1280" max="1280" width="6.140625" customWidth="1"/>
    <col min="1281" max="1281" width="13.85546875" customWidth="1"/>
    <col min="1282" max="1293" width="10.5703125" customWidth="1"/>
    <col min="1294" max="1295" width="12.140625" customWidth="1"/>
    <col min="1536" max="1536" width="6.140625" customWidth="1"/>
    <col min="1537" max="1537" width="13.85546875" customWidth="1"/>
    <col min="1538" max="1549" width="10.5703125" customWidth="1"/>
    <col min="1550" max="1551" width="12.140625" customWidth="1"/>
    <col min="1792" max="1792" width="6.140625" customWidth="1"/>
    <col min="1793" max="1793" width="13.85546875" customWidth="1"/>
    <col min="1794" max="1805" width="10.5703125" customWidth="1"/>
    <col min="1806" max="1807" width="12.140625" customWidth="1"/>
    <col min="2048" max="2048" width="6.140625" customWidth="1"/>
    <col min="2049" max="2049" width="13.85546875" customWidth="1"/>
    <col min="2050" max="2061" width="10.5703125" customWidth="1"/>
    <col min="2062" max="2063" width="12.140625" customWidth="1"/>
    <col min="2304" max="2304" width="6.140625" customWidth="1"/>
    <col min="2305" max="2305" width="13.85546875" customWidth="1"/>
    <col min="2306" max="2317" width="10.5703125" customWidth="1"/>
    <col min="2318" max="2319" width="12.140625" customWidth="1"/>
    <col min="2560" max="2560" width="6.140625" customWidth="1"/>
    <col min="2561" max="2561" width="13.85546875" customWidth="1"/>
    <col min="2562" max="2573" width="10.5703125" customWidth="1"/>
    <col min="2574" max="2575" width="12.140625" customWidth="1"/>
    <col min="2816" max="2816" width="6.140625" customWidth="1"/>
    <col min="2817" max="2817" width="13.85546875" customWidth="1"/>
    <col min="2818" max="2829" width="10.5703125" customWidth="1"/>
    <col min="2830" max="2831" width="12.140625" customWidth="1"/>
    <col min="3072" max="3072" width="6.140625" customWidth="1"/>
    <col min="3073" max="3073" width="13.85546875" customWidth="1"/>
    <col min="3074" max="3085" width="10.5703125" customWidth="1"/>
    <col min="3086" max="3087" width="12.140625" customWidth="1"/>
    <col min="3328" max="3328" width="6.140625" customWidth="1"/>
    <col min="3329" max="3329" width="13.85546875" customWidth="1"/>
    <col min="3330" max="3341" width="10.5703125" customWidth="1"/>
    <col min="3342" max="3343" width="12.140625" customWidth="1"/>
    <col min="3584" max="3584" width="6.140625" customWidth="1"/>
    <col min="3585" max="3585" width="13.85546875" customWidth="1"/>
    <col min="3586" max="3597" width="10.5703125" customWidth="1"/>
    <col min="3598" max="3599" width="12.140625" customWidth="1"/>
    <col min="3840" max="3840" width="6.140625" customWidth="1"/>
    <col min="3841" max="3841" width="13.85546875" customWidth="1"/>
    <col min="3842" max="3853" width="10.5703125" customWidth="1"/>
    <col min="3854" max="3855" width="12.140625" customWidth="1"/>
    <col min="4096" max="4096" width="6.140625" customWidth="1"/>
    <col min="4097" max="4097" width="13.85546875" customWidth="1"/>
    <col min="4098" max="4109" width="10.5703125" customWidth="1"/>
    <col min="4110" max="4111" width="12.140625" customWidth="1"/>
    <col min="4352" max="4352" width="6.140625" customWidth="1"/>
    <col min="4353" max="4353" width="13.85546875" customWidth="1"/>
    <col min="4354" max="4365" width="10.5703125" customWidth="1"/>
    <col min="4366" max="4367" width="12.140625" customWidth="1"/>
    <col min="4608" max="4608" width="6.140625" customWidth="1"/>
    <col min="4609" max="4609" width="13.85546875" customWidth="1"/>
    <col min="4610" max="4621" width="10.5703125" customWidth="1"/>
    <col min="4622" max="4623" width="12.140625" customWidth="1"/>
    <col min="4864" max="4864" width="6.140625" customWidth="1"/>
    <col min="4865" max="4865" width="13.85546875" customWidth="1"/>
    <col min="4866" max="4877" width="10.5703125" customWidth="1"/>
    <col min="4878" max="4879" width="12.140625" customWidth="1"/>
    <col min="5120" max="5120" width="6.140625" customWidth="1"/>
    <col min="5121" max="5121" width="13.85546875" customWidth="1"/>
    <col min="5122" max="5133" width="10.5703125" customWidth="1"/>
    <col min="5134" max="5135" width="12.140625" customWidth="1"/>
    <col min="5376" max="5376" width="6.140625" customWidth="1"/>
    <col min="5377" max="5377" width="13.85546875" customWidth="1"/>
    <col min="5378" max="5389" width="10.5703125" customWidth="1"/>
    <col min="5390" max="5391" width="12.140625" customWidth="1"/>
    <col min="5632" max="5632" width="6.140625" customWidth="1"/>
    <col min="5633" max="5633" width="13.85546875" customWidth="1"/>
    <col min="5634" max="5645" width="10.5703125" customWidth="1"/>
    <col min="5646" max="5647" width="12.140625" customWidth="1"/>
    <col min="5888" max="5888" width="6.140625" customWidth="1"/>
    <col min="5889" max="5889" width="13.85546875" customWidth="1"/>
    <col min="5890" max="5901" width="10.5703125" customWidth="1"/>
    <col min="5902" max="5903" width="12.140625" customWidth="1"/>
    <col min="6144" max="6144" width="6.140625" customWidth="1"/>
    <col min="6145" max="6145" width="13.85546875" customWidth="1"/>
    <col min="6146" max="6157" width="10.5703125" customWidth="1"/>
    <col min="6158" max="6159" width="12.140625" customWidth="1"/>
    <col min="6400" max="6400" width="6.140625" customWidth="1"/>
    <col min="6401" max="6401" width="13.85546875" customWidth="1"/>
    <col min="6402" max="6413" width="10.5703125" customWidth="1"/>
    <col min="6414" max="6415" width="12.140625" customWidth="1"/>
    <col min="6656" max="6656" width="6.140625" customWidth="1"/>
    <col min="6657" max="6657" width="13.85546875" customWidth="1"/>
    <col min="6658" max="6669" width="10.5703125" customWidth="1"/>
    <col min="6670" max="6671" width="12.140625" customWidth="1"/>
    <col min="6912" max="6912" width="6.140625" customWidth="1"/>
    <col min="6913" max="6913" width="13.85546875" customWidth="1"/>
    <col min="6914" max="6925" width="10.5703125" customWidth="1"/>
    <col min="6926" max="6927" width="12.140625" customWidth="1"/>
    <col min="7168" max="7168" width="6.140625" customWidth="1"/>
    <col min="7169" max="7169" width="13.85546875" customWidth="1"/>
    <col min="7170" max="7181" width="10.5703125" customWidth="1"/>
    <col min="7182" max="7183" width="12.140625" customWidth="1"/>
    <col min="7424" max="7424" width="6.140625" customWidth="1"/>
    <col min="7425" max="7425" width="13.85546875" customWidth="1"/>
    <col min="7426" max="7437" width="10.5703125" customWidth="1"/>
    <col min="7438" max="7439" width="12.140625" customWidth="1"/>
    <col min="7680" max="7680" width="6.140625" customWidth="1"/>
    <col min="7681" max="7681" width="13.85546875" customWidth="1"/>
    <col min="7682" max="7693" width="10.5703125" customWidth="1"/>
    <col min="7694" max="7695" width="12.140625" customWidth="1"/>
    <col min="7936" max="7936" width="6.140625" customWidth="1"/>
    <col min="7937" max="7937" width="13.85546875" customWidth="1"/>
    <col min="7938" max="7949" width="10.5703125" customWidth="1"/>
    <col min="7950" max="7951" width="12.140625" customWidth="1"/>
    <col min="8192" max="8192" width="6.140625" customWidth="1"/>
    <col min="8193" max="8193" width="13.85546875" customWidth="1"/>
    <col min="8194" max="8205" width="10.5703125" customWidth="1"/>
    <col min="8206" max="8207" width="12.140625" customWidth="1"/>
    <col min="8448" max="8448" width="6.140625" customWidth="1"/>
    <col min="8449" max="8449" width="13.85546875" customWidth="1"/>
    <col min="8450" max="8461" width="10.5703125" customWidth="1"/>
    <col min="8462" max="8463" width="12.140625" customWidth="1"/>
    <col min="8704" max="8704" width="6.140625" customWidth="1"/>
    <col min="8705" max="8705" width="13.85546875" customWidth="1"/>
    <col min="8706" max="8717" width="10.5703125" customWidth="1"/>
    <col min="8718" max="8719" width="12.140625" customWidth="1"/>
    <col min="8960" max="8960" width="6.140625" customWidth="1"/>
    <col min="8961" max="8961" width="13.85546875" customWidth="1"/>
    <col min="8962" max="8973" width="10.5703125" customWidth="1"/>
    <col min="8974" max="8975" width="12.140625" customWidth="1"/>
    <col min="9216" max="9216" width="6.140625" customWidth="1"/>
    <col min="9217" max="9217" width="13.85546875" customWidth="1"/>
    <col min="9218" max="9229" width="10.5703125" customWidth="1"/>
    <col min="9230" max="9231" width="12.140625" customWidth="1"/>
    <col min="9472" max="9472" width="6.140625" customWidth="1"/>
    <col min="9473" max="9473" width="13.85546875" customWidth="1"/>
    <col min="9474" max="9485" width="10.5703125" customWidth="1"/>
    <col min="9486" max="9487" width="12.140625" customWidth="1"/>
    <col min="9728" max="9728" width="6.140625" customWidth="1"/>
    <col min="9729" max="9729" width="13.85546875" customWidth="1"/>
    <col min="9730" max="9741" width="10.5703125" customWidth="1"/>
    <col min="9742" max="9743" width="12.140625" customWidth="1"/>
    <col min="9984" max="9984" width="6.140625" customWidth="1"/>
    <col min="9985" max="9985" width="13.85546875" customWidth="1"/>
    <col min="9986" max="9997" width="10.5703125" customWidth="1"/>
    <col min="9998" max="9999" width="12.140625" customWidth="1"/>
    <col min="10240" max="10240" width="6.140625" customWidth="1"/>
    <col min="10241" max="10241" width="13.85546875" customWidth="1"/>
    <col min="10242" max="10253" width="10.5703125" customWidth="1"/>
    <col min="10254" max="10255" width="12.140625" customWidth="1"/>
    <col min="10496" max="10496" width="6.140625" customWidth="1"/>
    <col min="10497" max="10497" width="13.85546875" customWidth="1"/>
    <col min="10498" max="10509" width="10.5703125" customWidth="1"/>
    <col min="10510" max="10511" width="12.140625" customWidth="1"/>
    <col min="10752" max="10752" width="6.140625" customWidth="1"/>
    <col min="10753" max="10753" width="13.85546875" customWidth="1"/>
    <col min="10754" max="10765" width="10.5703125" customWidth="1"/>
    <col min="10766" max="10767" width="12.140625" customWidth="1"/>
    <col min="11008" max="11008" width="6.140625" customWidth="1"/>
    <col min="11009" max="11009" width="13.85546875" customWidth="1"/>
    <col min="11010" max="11021" width="10.5703125" customWidth="1"/>
    <col min="11022" max="11023" width="12.140625" customWidth="1"/>
    <col min="11264" max="11264" width="6.140625" customWidth="1"/>
    <col min="11265" max="11265" width="13.85546875" customWidth="1"/>
    <col min="11266" max="11277" width="10.5703125" customWidth="1"/>
    <col min="11278" max="11279" width="12.140625" customWidth="1"/>
    <col min="11520" max="11520" width="6.140625" customWidth="1"/>
    <col min="11521" max="11521" width="13.85546875" customWidth="1"/>
    <col min="11522" max="11533" width="10.5703125" customWidth="1"/>
    <col min="11534" max="11535" width="12.140625" customWidth="1"/>
    <col min="11776" max="11776" width="6.140625" customWidth="1"/>
    <col min="11777" max="11777" width="13.85546875" customWidth="1"/>
    <col min="11778" max="11789" width="10.5703125" customWidth="1"/>
    <col min="11790" max="11791" width="12.140625" customWidth="1"/>
    <col min="12032" max="12032" width="6.140625" customWidth="1"/>
    <col min="12033" max="12033" width="13.85546875" customWidth="1"/>
    <col min="12034" max="12045" width="10.5703125" customWidth="1"/>
    <col min="12046" max="12047" width="12.140625" customWidth="1"/>
    <col min="12288" max="12288" width="6.140625" customWidth="1"/>
    <col min="12289" max="12289" width="13.85546875" customWidth="1"/>
    <col min="12290" max="12301" width="10.5703125" customWidth="1"/>
    <col min="12302" max="12303" width="12.140625" customWidth="1"/>
    <col min="12544" max="12544" width="6.140625" customWidth="1"/>
    <col min="12545" max="12545" width="13.85546875" customWidth="1"/>
    <col min="12546" max="12557" width="10.5703125" customWidth="1"/>
    <col min="12558" max="12559" width="12.140625" customWidth="1"/>
    <col min="12800" max="12800" width="6.140625" customWidth="1"/>
    <col min="12801" max="12801" width="13.85546875" customWidth="1"/>
    <col min="12802" max="12813" width="10.5703125" customWidth="1"/>
    <col min="12814" max="12815" width="12.140625" customWidth="1"/>
    <col min="13056" max="13056" width="6.140625" customWidth="1"/>
    <col min="13057" max="13057" width="13.85546875" customWidth="1"/>
    <col min="13058" max="13069" width="10.5703125" customWidth="1"/>
    <col min="13070" max="13071" width="12.140625" customWidth="1"/>
    <col min="13312" max="13312" width="6.140625" customWidth="1"/>
    <col min="13313" max="13313" width="13.85546875" customWidth="1"/>
    <col min="13314" max="13325" width="10.5703125" customWidth="1"/>
    <col min="13326" max="13327" width="12.140625" customWidth="1"/>
    <col min="13568" max="13568" width="6.140625" customWidth="1"/>
    <col min="13569" max="13569" width="13.85546875" customWidth="1"/>
    <col min="13570" max="13581" width="10.5703125" customWidth="1"/>
    <col min="13582" max="13583" width="12.140625" customWidth="1"/>
    <col min="13824" max="13824" width="6.140625" customWidth="1"/>
    <col min="13825" max="13825" width="13.85546875" customWidth="1"/>
    <col min="13826" max="13837" width="10.5703125" customWidth="1"/>
    <col min="13838" max="13839" width="12.140625" customWidth="1"/>
    <col min="14080" max="14080" width="6.140625" customWidth="1"/>
    <col min="14081" max="14081" width="13.85546875" customWidth="1"/>
    <col min="14082" max="14093" width="10.5703125" customWidth="1"/>
    <col min="14094" max="14095" width="12.140625" customWidth="1"/>
    <col min="14336" max="14336" width="6.140625" customWidth="1"/>
    <col min="14337" max="14337" width="13.85546875" customWidth="1"/>
    <col min="14338" max="14349" width="10.5703125" customWidth="1"/>
    <col min="14350" max="14351" width="12.140625" customWidth="1"/>
    <col min="14592" max="14592" width="6.140625" customWidth="1"/>
    <col min="14593" max="14593" width="13.85546875" customWidth="1"/>
    <col min="14594" max="14605" width="10.5703125" customWidth="1"/>
    <col min="14606" max="14607" width="12.140625" customWidth="1"/>
    <col min="14848" max="14848" width="6.140625" customWidth="1"/>
    <col min="14849" max="14849" width="13.85546875" customWidth="1"/>
    <col min="14850" max="14861" width="10.5703125" customWidth="1"/>
    <col min="14862" max="14863" width="12.140625" customWidth="1"/>
    <col min="15104" max="15104" width="6.140625" customWidth="1"/>
    <col min="15105" max="15105" width="13.85546875" customWidth="1"/>
    <col min="15106" max="15117" width="10.5703125" customWidth="1"/>
    <col min="15118" max="15119" width="12.140625" customWidth="1"/>
    <col min="15360" max="15360" width="6.140625" customWidth="1"/>
    <col min="15361" max="15361" width="13.85546875" customWidth="1"/>
    <col min="15362" max="15373" width="10.5703125" customWidth="1"/>
    <col min="15374" max="15375" width="12.140625" customWidth="1"/>
    <col min="15616" max="15616" width="6.140625" customWidth="1"/>
    <col min="15617" max="15617" width="13.85546875" customWidth="1"/>
    <col min="15618" max="15629" width="10.5703125" customWidth="1"/>
    <col min="15630" max="15631" width="12.140625" customWidth="1"/>
    <col min="15872" max="15872" width="6.140625" customWidth="1"/>
    <col min="15873" max="15873" width="13.85546875" customWidth="1"/>
    <col min="15874" max="15885" width="10.5703125" customWidth="1"/>
    <col min="15886" max="15887" width="12.140625" customWidth="1"/>
    <col min="16128" max="16128" width="6.140625" customWidth="1"/>
    <col min="16129" max="16129" width="13.85546875" customWidth="1"/>
    <col min="16130" max="16141" width="10.5703125" customWidth="1"/>
    <col min="16142" max="16143" width="12.140625" customWidth="1"/>
  </cols>
  <sheetData>
    <row r="1" spans="1:15" x14ac:dyDescent="0.25">
      <c r="A1" s="58" t="s">
        <v>32</v>
      </c>
      <c r="B1" s="59"/>
      <c r="C1" s="59"/>
      <c r="D1" s="59"/>
      <c r="E1" s="59"/>
      <c r="F1" s="59"/>
      <c r="G1" s="59"/>
      <c r="H1" s="60"/>
      <c r="I1" s="59" t="s">
        <v>33</v>
      </c>
      <c r="J1" s="59"/>
      <c r="K1" s="59"/>
      <c r="L1" s="59"/>
      <c r="M1" s="59"/>
      <c r="N1" s="59"/>
      <c r="O1" s="60"/>
    </row>
    <row r="2" spans="1:15" x14ac:dyDescent="0.25">
      <c r="A2" s="69" t="s">
        <v>37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15" x14ac:dyDescent="0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90.75" x14ac:dyDescent="0.25">
      <c r="A4" s="1"/>
      <c r="B4" s="2" t="s">
        <v>2</v>
      </c>
      <c r="C4" s="3" t="s">
        <v>23</v>
      </c>
      <c r="D4" s="4" t="s">
        <v>24</v>
      </c>
      <c r="E4" s="5" t="s">
        <v>25</v>
      </c>
      <c r="F4" s="3" t="s">
        <v>26</v>
      </c>
      <c r="G4" s="6" t="s">
        <v>27</v>
      </c>
      <c r="H4" s="3" t="s">
        <v>28</v>
      </c>
      <c r="I4" s="6" t="s">
        <v>6</v>
      </c>
      <c r="J4" s="6" t="s">
        <v>29</v>
      </c>
      <c r="K4" s="3" t="s">
        <v>4</v>
      </c>
      <c r="L4" s="7" t="s">
        <v>8</v>
      </c>
      <c r="M4" s="8" t="s">
        <v>3</v>
      </c>
      <c r="N4" s="9" t="s">
        <v>9</v>
      </c>
      <c r="O4" s="9" t="s">
        <v>10</v>
      </c>
    </row>
    <row r="5" spans="1:15" x14ac:dyDescent="0.25">
      <c r="A5" s="10">
        <v>1</v>
      </c>
      <c r="B5" s="1" t="s">
        <v>14</v>
      </c>
      <c r="C5" s="11">
        <v>3.0303030303030303</v>
      </c>
      <c r="D5" s="12">
        <v>3.4248259685230025</v>
      </c>
      <c r="E5" s="11">
        <v>1.5640273704789833</v>
      </c>
      <c r="F5" s="11">
        <v>2.8897849462365595</v>
      </c>
      <c r="G5" s="11">
        <v>0.38461538461538464</v>
      </c>
      <c r="H5" s="11">
        <v>0</v>
      </c>
      <c r="I5" s="11">
        <v>0</v>
      </c>
      <c r="J5" s="11">
        <v>1.662087912087912</v>
      </c>
      <c r="K5" s="11">
        <v>1.1782661782661783</v>
      </c>
      <c r="L5" s="11">
        <v>0</v>
      </c>
      <c r="M5" s="11">
        <v>1</v>
      </c>
      <c r="N5" s="13">
        <f>AVERAGE(C5:M5)</f>
        <v>1.3758100718646409</v>
      </c>
      <c r="O5" s="14">
        <f t="shared" ref="O5:O12" si="0">+(N5-$N$13)</f>
        <v>0.24002948467010365</v>
      </c>
    </row>
    <row r="6" spans="1:15" x14ac:dyDescent="0.25">
      <c r="A6" s="10">
        <v>2</v>
      </c>
      <c r="B6" s="1" t="s">
        <v>41</v>
      </c>
      <c r="C6" s="11">
        <v>1.7041476024670752</v>
      </c>
      <c r="D6" s="12">
        <v>0.94339622641509435</v>
      </c>
      <c r="E6" s="11">
        <v>0.42372881355932202</v>
      </c>
      <c r="F6" s="11">
        <v>1.8115058632300012</v>
      </c>
      <c r="G6" s="11">
        <v>0.37313432835820892</v>
      </c>
      <c r="H6" s="11">
        <v>0</v>
      </c>
      <c r="I6" s="11">
        <v>1.1363636363636365</v>
      </c>
      <c r="J6" s="11">
        <v>2.5590652285567539</v>
      </c>
      <c r="K6" s="11">
        <v>1.2516583632534535</v>
      </c>
      <c r="L6" s="11">
        <v>0.89285714285714279</v>
      </c>
      <c r="M6" s="11">
        <v>2.0204081632653059</v>
      </c>
      <c r="N6" s="13">
        <f t="shared" ref="N6:N12" si="1">AVERAGE(C6:M6)</f>
        <v>1.1923877607569084</v>
      </c>
      <c r="O6" s="14">
        <f t="shared" si="0"/>
        <v>5.6607173562371216E-2</v>
      </c>
    </row>
    <row r="7" spans="1:15" x14ac:dyDescent="0.25">
      <c r="A7" s="10">
        <v>3</v>
      </c>
      <c r="B7" s="1" t="s">
        <v>12</v>
      </c>
      <c r="C7" s="11">
        <v>0.81967213114754101</v>
      </c>
      <c r="D7" s="12">
        <v>2.8250915750915748</v>
      </c>
      <c r="E7" s="11">
        <v>3.2198257409785702</v>
      </c>
      <c r="F7" s="11">
        <v>3.2526881720430105</v>
      </c>
      <c r="G7" s="11">
        <v>0.79365079365079361</v>
      </c>
      <c r="H7" s="11">
        <v>0</v>
      </c>
      <c r="I7" s="11">
        <v>0</v>
      </c>
      <c r="J7" s="11">
        <v>1.2000889483691437</v>
      </c>
      <c r="K7" s="11">
        <v>0.40322580645161288</v>
      </c>
      <c r="L7" s="11">
        <v>0.37878787878787878</v>
      </c>
      <c r="M7" s="11">
        <v>1.5</v>
      </c>
      <c r="N7" s="13">
        <f t="shared" si="1"/>
        <v>1.3084573678654658</v>
      </c>
      <c r="O7" s="14">
        <f t="shared" si="0"/>
        <v>0.17267678067092862</v>
      </c>
    </row>
    <row r="8" spans="1:15" x14ac:dyDescent="0.25">
      <c r="A8" s="10">
        <v>4</v>
      </c>
      <c r="B8" s="1" t="s">
        <v>13</v>
      </c>
      <c r="C8" s="11">
        <v>1.1660561660561661</v>
      </c>
      <c r="D8" s="12">
        <v>3.2814238042269182</v>
      </c>
      <c r="E8" s="11">
        <v>1.1850764501891551</v>
      </c>
      <c r="F8" s="11">
        <v>1.243400944706863</v>
      </c>
      <c r="G8" s="11">
        <v>0.70422535211267612</v>
      </c>
      <c r="H8" s="11">
        <v>0</v>
      </c>
      <c r="I8" s="11">
        <v>0.37878787878787878</v>
      </c>
      <c r="J8" s="11">
        <v>2.0368201925578973</v>
      </c>
      <c r="K8" s="11">
        <v>0.78144078144078144</v>
      </c>
      <c r="L8" s="11">
        <v>0.74626865671641784</v>
      </c>
      <c r="M8" s="11">
        <v>1.5</v>
      </c>
      <c r="N8" s="13">
        <f t="shared" si="1"/>
        <v>1.1839545660722506</v>
      </c>
      <c r="O8" s="14">
        <f t="shared" si="0"/>
        <v>4.8173978877713353E-2</v>
      </c>
    </row>
    <row r="9" spans="1:15" x14ac:dyDescent="0.25">
      <c r="A9" s="10">
        <v>5</v>
      </c>
      <c r="B9" s="1" t="s">
        <v>16</v>
      </c>
      <c r="C9" s="11">
        <v>0.390625</v>
      </c>
      <c r="D9" s="12">
        <v>3.227086533538146</v>
      </c>
      <c r="E9" s="11">
        <v>1.9471153846153846</v>
      </c>
      <c r="F9" s="11">
        <v>0</v>
      </c>
      <c r="G9" s="11">
        <v>1.642512077294686</v>
      </c>
      <c r="H9" s="11">
        <v>0</v>
      </c>
      <c r="I9" s="11">
        <v>0</v>
      </c>
      <c r="J9" s="11">
        <v>0.76923076923076927</v>
      </c>
      <c r="K9" s="11">
        <v>1.9966333143775983</v>
      </c>
      <c r="L9" s="11">
        <v>0</v>
      </c>
      <c r="M9" s="11">
        <v>1</v>
      </c>
      <c r="N9" s="13">
        <f t="shared" si="1"/>
        <v>0.99756391627787122</v>
      </c>
      <c r="O9" s="14">
        <f t="shared" si="0"/>
        <v>-0.13821667091666601</v>
      </c>
    </row>
    <row r="10" spans="1:15" x14ac:dyDescent="0.25">
      <c r="A10" s="10">
        <v>6</v>
      </c>
      <c r="B10" s="1" t="s">
        <v>42</v>
      </c>
      <c r="C10" s="11">
        <v>0.45454545454545453</v>
      </c>
      <c r="D10" s="12">
        <v>2.8731343283582089</v>
      </c>
      <c r="E10" s="11">
        <v>2.0439377085650721</v>
      </c>
      <c r="F10" s="11">
        <v>2.1193626582096559</v>
      </c>
      <c r="G10" s="11">
        <v>0</v>
      </c>
      <c r="H10" s="11">
        <v>0</v>
      </c>
      <c r="I10" s="11">
        <v>0</v>
      </c>
      <c r="J10" s="11">
        <v>1.9783266129032258</v>
      </c>
      <c r="K10" s="11">
        <v>1.9725077789593919</v>
      </c>
      <c r="L10" s="11">
        <v>0.40322580645161288</v>
      </c>
      <c r="M10" s="11">
        <v>2</v>
      </c>
      <c r="N10" s="13">
        <f t="shared" si="1"/>
        <v>1.2586400316356927</v>
      </c>
      <c r="O10" s="14">
        <f t="shared" si="0"/>
        <v>0.12285944444115549</v>
      </c>
    </row>
    <row r="11" spans="1:15" x14ac:dyDescent="0.25">
      <c r="A11" s="10">
        <v>7</v>
      </c>
      <c r="B11" s="1" t="s">
        <v>43</v>
      </c>
      <c r="C11" s="11">
        <v>0.38461538461538464</v>
      </c>
      <c r="D11" s="12">
        <v>2.474463450406589</v>
      </c>
      <c r="E11" s="11">
        <v>1.6924711596842745</v>
      </c>
      <c r="F11" s="11">
        <v>1.681765890135174</v>
      </c>
      <c r="G11" s="11">
        <v>0.41666666666666669</v>
      </c>
      <c r="H11" s="11">
        <v>0</v>
      </c>
      <c r="I11" s="11">
        <v>0</v>
      </c>
      <c r="J11" s="11">
        <v>0.36764705882352938</v>
      </c>
      <c r="K11" s="11">
        <v>0.77524038461538458</v>
      </c>
      <c r="L11" s="11">
        <v>0</v>
      </c>
      <c r="M11" s="11">
        <v>0.5</v>
      </c>
      <c r="N11" s="13">
        <f t="shared" si="1"/>
        <v>0.75389727226790937</v>
      </c>
      <c r="O11" s="14">
        <f t="shared" si="0"/>
        <v>-0.38188331492662786</v>
      </c>
    </row>
    <row r="12" spans="1:15" x14ac:dyDescent="0.25">
      <c r="A12" s="10">
        <v>8</v>
      </c>
      <c r="B12" s="1" t="s">
        <v>18</v>
      </c>
      <c r="C12" s="11">
        <v>0.3968253968253968</v>
      </c>
      <c r="D12" s="12">
        <v>3.1009615384615383</v>
      </c>
      <c r="E12" s="11">
        <v>1.5816919975186103</v>
      </c>
      <c r="F12" s="11">
        <v>0.82650273224043724</v>
      </c>
      <c r="G12" s="11">
        <v>0</v>
      </c>
      <c r="H12" s="11">
        <v>0</v>
      </c>
      <c r="I12" s="11">
        <v>0</v>
      </c>
      <c r="J12" s="11">
        <v>0.390625</v>
      </c>
      <c r="K12" s="11">
        <v>0.84745762711864403</v>
      </c>
      <c r="L12" s="11">
        <v>1.526806526806527</v>
      </c>
      <c r="M12" s="11">
        <v>2.5</v>
      </c>
      <c r="N12" s="13">
        <f t="shared" si="1"/>
        <v>1.0155337108155593</v>
      </c>
      <c r="O12" s="14">
        <f t="shared" si="0"/>
        <v>-0.12024687637897791</v>
      </c>
    </row>
    <row r="13" spans="1:15" x14ac:dyDescent="0.25">
      <c r="A13" s="1"/>
      <c r="B13" s="15" t="s">
        <v>9</v>
      </c>
      <c r="C13" s="13">
        <f t="shared" ref="C13:O13" si="2">AVERAGE(C5:C12)</f>
        <v>1.0433487707450062</v>
      </c>
      <c r="D13" s="13">
        <f t="shared" si="2"/>
        <v>2.7687979281276336</v>
      </c>
      <c r="E13" s="13">
        <f t="shared" si="2"/>
        <v>1.7072343281986715</v>
      </c>
      <c r="F13" s="13">
        <f t="shared" si="2"/>
        <v>1.7281264008502129</v>
      </c>
      <c r="G13" s="13">
        <f t="shared" si="2"/>
        <v>0.53935057533730202</v>
      </c>
      <c r="H13" s="13">
        <f t="shared" si="2"/>
        <v>0</v>
      </c>
      <c r="I13" s="13">
        <f t="shared" si="2"/>
        <v>0.18939393939393939</v>
      </c>
      <c r="J13" s="13">
        <f t="shared" si="2"/>
        <v>1.3704864653161539</v>
      </c>
      <c r="K13" s="13">
        <f t="shared" si="2"/>
        <v>1.1508037793103805</v>
      </c>
      <c r="L13" s="13">
        <f t="shared" si="2"/>
        <v>0.49349325145244743</v>
      </c>
      <c r="M13" s="13">
        <f t="shared" si="2"/>
        <v>1.5025510204081631</v>
      </c>
      <c r="N13" s="13">
        <f t="shared" si="2"/>
        <v>1.1357805871945372</v>
      </c>
      <c r="O13" s="13">
        <f t="shared" si="2"/>
        <v>6.9388939039072284E-17</v>
      </c>
    </row>
    <row r="14" spans="1:15" x14ac:dyDescent="0.25">
      <c r="A14" s="1"/>
      <c r="B14" s="15" t="s">
        <v>19</v>
      </c>
      <c r="C14" s="13">
        <f t="shared" ref="C14:N14" si="3">MAX(C5:C12)</f>
        <v>3.0303030303030303</v>
      </c>
      <c r="D14" s="13">
        <f t="shared" si="3"/>
        <v>3.4248259685230025</v>
      </c>
      <c r="E14" s="13">
        <f t="shared" si="3"/>
        <v>3.2198257409785702</v>
      </c>
      <c r="F14" s="13">
        <f t="shared" si="3"/>
        <v>3.2526881720430105</v>
      </c>
      <c r="G14" s="13">
        <f t="shared" si="3"/>
        <v>1.642512077294686</v>
      </c>
      <c r="H14" s="13">
        <f t="shared" si="3"/>
        <v>0</v>
      </c>
      <c r="I14" s="13">
        <f t="shared" si="3"/>
        <v>1.1363636363636365</v>
      </c>
      <c r="J14" s="13">
        <f t="shared" si="3"/>
        <v>2.5590652285567539</v>
      </c>
      <c r="K14" s="13">
        <f t="shared" si="3"/>
        <v>1.9966333143775983</v>
      </c>
      <c r="L14" s="13">
        <f t="shared" si="3"/>
        <v>1.526806526806527</v>
      </c>
      <c r="M14" s="13">
        <f t="shared" si="3"/>
        <v>2.5</v>
      </c>
      <c r="N14" s="13">
        <f t="shared" si="3"/>
        <v>1.3758100718646409</v>
      </c>
      <c r="O14" s="14"/>
    </row>
    <row r="15" spans="1:15" x14ac:dyDescent="0.25">
      <c r="A15" s="1"/>
      <c r="B15" s="15" t="s">
        <v>20</v>
      </c>
      <c r="C15" s="13">
        <f t="shared" ref="C15:N15" si="4">MIN(C5:C12)</f>
        <v>0.38461538461538464</v>
      </c>
      <c r="D15" s="13">
        <f t="shared" si="4"/>
        <v>0.94339622641509435</v>
      </c>
      <c r="E15" s="13">
        <f t="shared" si="4"/>
        <v>0.42372881355932202</v>
      </c>
      <c r="F15" s="13">
        <f t="shared" si="4"/>
        <v>0</v>
      </c>
      <c r="G15" s="13">
        <f t="shared" si="4"/>
        <v>0</v>
      </c>
      <c r="H15" s="13">
        <f t="shared" si="4"/>
        <v>0</v>
      </c>
      <c r="I15" s="13">
        <f t="shared" si="4"/>
        <v>0</v>
      </c>
      <c r="J15" s="13">
        <f t="shared" si="4"/>
        <v>0.36764705882352938</v>
      </c>
      <c r="K15" s="13">
        <f t="shared" si="4"/>
        <v>0.40322580645161288</v>
      </c>
      <c r="L15" s="13">
        <f t="shared" si="4"/>
        <v>0</v>
      </c>
      <c r="M15" s="13">
        <f t="shared" si="4"/>
        <v>0.5</v>
      </c>
      <c r="N15" s="13">
        <f t="shared" si="4"/>
        <v>0.75389727226790937</v>
      </c>
      <c r="O15" s="14"/>
    </row>
    <row r="16" spans="1:15" ht="15.75" x14ac:dyDescent="0.3">
      <c r="A16" s="1"/>
      <c r="B16" s="1" t="s">
        <v>21</v>
      </c>
      <c r="C16" s="14" t="s">
        <v>94</v>
      </c>
      <c r="D16" s="14" t="s">
        <v>94</v>
      </c>
      <c r="E16" s="14" t="s">
        <v>94</v>
      </c>
      <c r="F16" s="14">
        <v>2</v>
      </c>
      <c r="G16" s="14">
        <v>1.49</v>
      </c>
      <c r="H16" s="14">
        <v>0</v>
      </c>
      <c r="I16" s="14">
        <v>1.26</v>
      </c>
      <c r="J16" s="14" t="s">
        <v>94</v>
      </c>
      <c r="K16" s="14">
        <v>1.76</v>
      </c>
      <c r="L16" s="10">
        <v>1.53</v>
      </c>
      <c r="M16" s="14" t="s">
        <v>94</v>
      </c>
      <c r="N16" s="14"/>
      <c r="O16" s="14"/>
    </row>
    <row r="17" spans="1:15" x14ac:dyDescent="0.25">
      <c r="A17" s="1"/>
      <c r="B17" s="1" t="s">
        <v>22</v>
      </c>
      <c r="C17" s="14">
        <v>225.41</v>
      </c>
      <c r="D17" s="10">
        <v>90.76</v>
      </c>
      <c r="E17" s="14">
        <v>97.9</v>
      </c>
      <c r="F17" s="14">
        <v>78.86</v>
      </c>
      <c r="G17" s="14">
        <v>188.43</v>
      </c>
      <c r="H17" s="14">
        <v>0</v>
      </c>
      <c r="I17" s="14">
        <v>453.56</v>
      </c>
      <c r="J17" s="14">
        <v>109.5</v>
      </c>
      <c r="K17" s="14">
        <v>104.13</v>
      </c>
      <c r="L17" s="10">
        <v>210.18</v>
      </c>
      <c r="M17" s="14">
        <v>126.05</v>
      </c>
      <c r="N17" s="14"/>
      <c r="O17" s="14"/>
    </row>
  </sheetData>
  <mergeCells count="4">
    <mergeCell ref="A2:O2"/>
    <mergeCell ref="A3:O3"/>
    <mergeCell ref="A1:H1"/>
    <mergeCell ref="I1:O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-0.249977111117893"/>
  </sheetPr>
  <dimension ref="A1:P20"/>
  <sheetViews>
    <sheetView zoomScale="75" zoomScaleNormal="75" workbookViewId="0">
      <selection activeCell="F23" sqref="F23"/>
    </sheetView>
  </sheetViews>
  <sheetFormatPr defaultRowHeight="15" x14ac:dyDescent="0.25"/>
  <cols>
    <col min="1" max="1" width="6.140625" customWidth="1"/>
    <col min="2" max="2" width="13.85546875" customWidth="1"/>
    <col min="3" max="13" width="10.5703125" customWidth="1"/>
    <col min="14" max="15" width="12.140625" customWidth="1"/>
    <col min="256" max="256" width="6.140625" customWidth="1"/>
    <col min="257" max="257" width="13.85546875" customWidth="1"/>
    <col min="258" max="269" width="10.5703125" customWidth="1"/>
    <col min="270" max="271" width="12.140625" customWidth="1"/>
    <col min="512" max="512" width="6.140625" customWidth="1"/>
    <col min="513" max="513" width="13.85546875" customWidth="1"/>
    <col min="514" max="525" width="10.5703125" customWidth="1"/>
    <col min="526" max="527" width="12.140625" customWidth="1"/>
    <col min="768" max="768" width="6.140625" customWidth="1"/>
    <col min="769" max="769" width="13.85546875" customWidth="1"/>
    <col min="770" max="781" width="10.5703125" customWidth="1"/>
    <col min="782" max="783" width="12.140625" customWidth="1"/>
    <col min="1024" max="1024" width="6.140625" customWidth="1"/>
    <col min="1025" max="1025" width="13.85546875" customWidth="1"/>
    <col min="1026" max="1037" width="10.5703125" customWidth="1"/>
    <col min="1038" max="1039" width="12.140625" customWidth="1"/>
    <col min="1280" max="1280" width="6.140625" customWidth="1"/>
    <col min="1281" max="1281" width="13.85546875" customWidth="1"/>
    <col min="1282" max="1293" width="10.5703125" customWidth="1"/>
    <col min="1294" max="1295" width="12.140625" customWidth="1"/>
    <col min="1536" max="1536" width="6.140625" customWidth="1"/>
    <col min="1537" max="1537" width="13.85546875" customWidth="1"/>
    <col min="1538" max="1549" width="10.5703125" customWidth="1"/>
    <col min="1550" max="1551" width="12.140625" customWidth="1"/>
    <col min="1792" max="1792" width="6.140625" customWidth="1"/>
    <col min="1793" max="1793" width="13.85546875" customWidth="1"/>
    <col min="1794" max="1805" width="10.5703125" customWidth="1"/>
    <col min="1806" max="1807" width="12.140625" customWidth="1"/>
    <col min="2048" max="2048" width="6.140625" customWidth="1"/>
    <col min="2049" max="2049" width="13.85546875" customWidth="1"/>
    <col min="2050" max="2061" width="10.5703125" customWidth="1"/>
    <col min="2062" max="2063" width="12.140625" customWidth="1"/>
    <col min="2304" max="2304" width="6.140625" customWidth="1"/>
    <col min="2305" max="2305" width="13.85546875" customWidth="1"/>
    <col min="2306" max="2317" width="10.5703125" customWidth="1"/>
    <col min="2318" max="2319" width="12.140625" customWidth="1"/>
    <col min="2560" max="2560" width="6.140625" customWidth="1"/>
    <col min="2561" max="2561" width="13.85546875" customWidth="1"/>
    <col min="2562" max="2573" width="10.5703125" customWidth="1"/>
    <col min="2574" max="2575" width="12.140625" customWidth="1"/>
    <col min="2816" max="2816" width="6.140625" customWidth="1"/>
    <col min="2817" max="2817" width="13.85546875" customWidth="1"/>
    <col min="2818" max="2829" width="10.5703125" customWidth="1"/>
    <col min="2830" max="2831" width="12.140625" customWidth="1"/>
    <col min="3072" max="3072" width="6.140625" customWidth="1"/>
    <col min="3073" max="3073" width="13.85546875" customWidth="1"/>
    <col min="3074" max="3085" width="10.5703125" customWidth="1"/>
    <col min="3086" max="3087" width="12.140625" customWidth="1"/>
    <col min="3328" max="3328" width="6.140625" customWidth="1"/>
    <col min="3329" max="3329" width="13.85546875" customWidth="1"/>
    <col min="3330" max="3341" width="10.5703125" customWidth="1"/>
    <col min="3342" max="3343" width="12.140625" customWidth="1"/>
    <col min="3584" max="3584" width="6.140625" customWidth="1"/>
    <col min="3585" max="3585" width="13.85546875" customWidth="1"/>
    <col min="3586" max="3597" width="10.5703125" customWidth="1"/>
    <col min="3598" max="3599" width="12.140625" customWidth="1"/>
    <col min="3840" max="3840" width="6.140625" customWidth="1"/>
    <col min="3841" max="3841" width="13.85546875" customWidth="1"/>
    <col min="3842" max="3853" width="10.5703125" customWidth="1"/>
    <col min="3854" max="3855" width="12.140625" customWidth="1"/>
    <col min="4096" max="4096" width="6.140625" customWidth="1"/>
    <col min="4097" max="4097" width="13.85546875" customWidth="1"/>
    <col min="4098" max="4109" width="10.5703125" customWidth="1"/>
    <col min="4110" max="4111" width="12.140625" customWidth="1"/>
    <col min="4352" max="4352" width="6.140625" customWidth="1"/>
    <col min="4353" max="4353" width="13.85546875" customWidth="1"/>
    <col min="4354" max="4365" width="10.5703125" customWidth="1"/>
    <col min="4366" max="4367" width="12.140625" customWidth="1"/>
    <col min="4608" max="4608" width="6.140625" customWidth="1"/>
    <col min="4609" max="4609" width="13.85546875" customWidth="1"/>
    <col min="4610" max="4621" width="10.5703125" customWidth="1"/>
    <col min="4622" max="4623" width="12.140625" customWidth="1"/>
    <col min="4864" max="4864" width="6.140625" customWidth="1"/>
    <col min="4865" max="4865" width="13.85546875" customWidth="1"/>
    <col min="4866" max="4877" width="10.5703125" customWidth="1"/>
    <col min="4878" max="4879" width="12.140625" customWidth="1"/>
    <col min="5120" max="5120" width="6.140625" customWidth="1"/>
    <col min="5121" max="5121" width="13.85546875" customWidth="1"/>
    <col min="5122" max="5133" width="10.5703125" customWidth="1"/>
    <col min="5134" max="5135" width="12.140625" customWidth="1"/>
    <col min="5376" max="5376" width="6.140625" customWidth="1"/>
    <col min="5377" max="5377" width="13.85546875" customWidth="1"/>
    <col min="5378" max="5389" width="10.5703125" customWidth="1"/>
    <col min="5390" max="5391" width="12.140625" customWidth="1"/>
    <col min="5632" max="5632" width="6.140625" customWidth="1"/>
    <col min="5633" max="5633" width="13.85546875" customWidth="1"/>
    <col min="5634" max="5645" width="10.5703125" customWidth="1"/>
    <col min="5646" max="5647" width="12.140625" customWidth="1"/>
    <col min="5888" max="5888" width="6.140625" customWidth="1"/>
    <col min="5889" max="5889" width="13.85546875" customWidth="1"/>
    <col min="5890" max="5901" width="10.5703125" customWidth="1"/>
    <col min="5902" max="5903" width="12.140625" customWidth="1"/>
    <col min="6144" max="6144" width="6.140625" customWidth="1"/>
    <col min="6145" max="6145" width="13.85546875" customWidth="1"/>
    <col min="6146" max="6157" width="10.5703125" customWidth="1"/>
    <col min="6158" max="6159" width="12.140625" customWidth="1"/>
    <col min="6400" max="6400" width="6.140625" customWidth="1"/>
    <col min="6401" max="6401" width="13.85546875" customWidth="1"/>
    <col min="6402" max="6413" width="10.5703125" customWidth="1"/>
    <col min="6414" max="6415" width="12.140625" customWidth="1"/>
    <col min="6656" max="6656" width="6.140625" customWidth="1"/>
    <col min="6657" max="6657" width="13.85546875" customWidth="1"/>
    <col min="6658" max="6669" width="10.5703125" customWidth="1"/>
    <col min="6670" max="6671" width="12.140625" customWidth="1"/>
    <col min="6912" max="6912" width="6.140625" customWidth="1"/>
    <col min="6913" max="6913" width="13.85546875" customWidth="1"/>
    <col min="6914" max="6925" width="10.5703125" customWidth="1"/>
    <col min="6926" max="6927" width="12.140625" customWidth="1"/>
    <col min="7168" max="7168" width="6.140625" customWidth="1"/>
    <col min="7169" max="7169" width="13.85546875" customWidth="1"/>
    <col min="7170" max="7181" width="10.5703125" customWidth="1"/>
    <col min="7182" max="7183" width="12.140625" customWidth="1"/>
    <col min="7424" max="7424" width="6.140625" customWidth="1"/>
    <col min="7425" max="7425" width="13.85546875" customWidth="1"/>
    <col min="7426" max="7437" width="10.5703125" customWidth="1"/>
    <col min="7438" max="7439" width="12.140625" customWidth="1"/>
    <col min="7680" max="7680" width="6.140625" customWidth="1"/>
    <col min="7681" max="7681" width="13.85546875" customWidth="1"/>
    <col min="7682" max="7693" width="10.5703125" customWidth="1"/>
    <col min="7694" max="7695" width="12.140625" customWidth="1"/>
    <col min="7936" max="7936" width="6.140625" customWidth="1"/>
    <col min="7937" max="7937" width="13.85546875" customWidth="1"/>
    <col min="7938" max="7949" width="10.5703125" customWidth="1"/>
    <col min="7950" max="7951" width="12.140625" customWidth="1"/>
    <col min="8192" max="8192" width="6.140625" customWidth="1"/>
    <col min="8193" max="8193" width="13.85546875" customWidth="1"/>
    <col min="8194" max="8205" width="10.5703125" customWidth="1"/>
    <col min="8206" max="8207" width="12.140625" customWidth="1"/>
    <col min="8448" max="8448" width="6.140625" customWidth="1"/>
    <col min="8449" max="8449" width="13.85546875" customWidth="1"/>
    <col min="8450" max="8461" width="10.5703125" customWidth="1"/>
    <col min="8462" max="8463" width="12.140625" customWidth="1"/>
    <col min="8704" max="8704" width="6.140625" customWidth="1"/>
    <col min="8705" max="8705" width="13.85546875" customWidth="1"/>
    <col min="8706" max="8717" width="10.5703125" customWidth="1"/>
    <col min="8718" max="8719" width="12.140625" customWidth="1"/>
    <col min="8960" max="8960" width="6.140625" customWidth="1"/>
    <col min="8961" max="8961" width="13.85546875" customWidth="1"/>
    <col min="8962" max="8973" width="10.5703125" customWidth="1"/>
    <col min="8974" max="8975" width="12.140625" customWidth="1"/>
    <col min="9216" max="9216" width="6.140625" customWidth="1"/>
    <col min="9217" max="9217" width="13.85546875" customWidth="1"/>
    <col min="9218" max="9229" width="10.5703125" customWidth="1"/>
    <col min="9230" max="9231" width="12.140625" customWidth="1"/>
    <col min="9472" max="9472" width="6.140625" customWidth="1"/>
    <col min="9473" max="9473" width="13.85546875" customWidth="1"/>
    <col min="9474" max="9485" width="10.5703125" customWidth="1"/>
    <col min="9486" max="9487" width="12.140625" customWidth="1"/>
    <col min="9728" max="9728" width="6.140625" customWidth="1"/>
    <col min="9729" max="9729" width="13.85546875" customWidth="1"/>
    <col min="9730" max="9741" width="10.5703125" customWidth="1"/>
    <col min="9742" max="9743" width="12.140625" customWidth="1"/>
    <col min="9984" max="9984" width="6.140625" customWidth="1"/>
    <col min="9985" max="9985" width="13.85546875" customWidth="1"/>
    <col min="9986" max="9997" width="10.5703125" customWidth="1"/>
    <col min="9998" max="9999" width="12.140625" customWidth="1"/>
    <col min="10240" max="10240" width="6.140625" customWidth="1"/>
    <col min="10241" max="10241" width="13.85546875" customWidth="1"/>
    <col min="10242" max="10253" width="10.5703125" customWidth="1"/>
    <col min="10254" max="10255" width="12.140625" customWidth="1"/>
    <col min="10496" max="10496" width="6.140625" customWidth="1"/>
    <col min="10497" max="10497" width="13.85546875" customWidth="1"/>
    <col min="10498" max="10509" width="10.5703125" customWidth="1"/>
    <col min="10510" max="10511" width="12.140625" customWidth="1"/>
    <col min="10752" max="10752" width="6.140625" customWidth="1"/>
    <col min="10753" max="10753" width="13.85546875" customWidth="1"/>
    <col min="10754" max="10765" width="10.5703125" customWidth="1"/>
    <col min="10766" max="10767" width="12.140625" customWidth="1"/>
    <col min="11008" max="11008" width="6.140625" customWidth="1"/>
    <col min="11009" max="11009" width="13.85546875" customWidth="1"/>
    <col min="11010" max="11021" width="10.5703125" customWidth="1"/>
    <col min="11022" max="11023" width="12.140625" customWidth="1"/>
    <col min="11264" max="11264" width="6.140625" customWidth="1"/>
    <col min="11265" max="11265" width="13.85546875" customWidth="1"/>
    <col min="11266" max="11277" width="10.5703125" customWidth="1"/>
    <col min="11278" max="11279" width="12.140625" customWidth="1"/>
    <col min="11520" max="11520" width="6.140625" customWidth="1"/>
    <col min="11521" max="11521" width="13.85546875" customWidth="1"/>
    <col min="11522" max="11533" width="10.5703125" customWidth="1"/>
    <col min="11534" max="11535" width="12.140625" customWidth="1"/>
    <col min="11776" max="11776" width="6.140625" customWidth="1"/>
    <col min="11777" max="11777" width="13.85546875" customWidth="1"/>
    <col min="11778" max="11789" width="10.5703125" customWidth="1"/>
    <col min="11790" max="11791" width="12.140625" customWidth="1"/>
    <col min="12032" max="12032" width="6.140625" customWidth="1"/>
    <col min="12033" max="12033" width="13.85546875" customWidth="1"/>
    <col min="12034" max="12045" width="10.5703125" customWidth="1"/>
    <col min="12046" max="12047" width="12.140625" customWidth="1"/>
    <col min="12288" max="12288" width="6.140625" customWidth="1"/>
    <col min="12289" max="12289" width="13.85546875" customWidth="1"/>
    <col min="12290" max="12301" width="10.5703125" customWidth="1"/>
    <col min="12302" max="12303" width="12.140625" customWidth="1"/>
    <col min="12544" max="12544" width="6.140625" customWidth="1"/>
    <col min="12545" max="12545" width="13.85546875" customWidth="1"/>
    <col min="12546" max="12557" width="10.5703125" customWidth="1"/>
    <col min="12558" max="12559" width="12.140625" customWidth="1"/>
    <col min="12800" max="12800" width="6.140625" customWidth="1"/>
    <col min="12801" max="12801" width="13.85546875" customWidth="1"/>
    <col min="12802" max="12813" width="10.5703125" customWidth="1"/>
    <col min="12814" max="12815" width="12.140625" customWidth="1"/>
    <col min="13056" max="13056" width="6.140625" customWidth="1"/>
    <col min="13057" max="13057" width="13.85546875" customWidth="1"/>
    <col min="13058" max="13069" width="10.5703125" customWidth="1"/>
    <col min="13070" max="13071" width="12.140625" customWidth="1"/>
    <col min="13312" max="13312" width="6.140625" customWidth="1"/>
    <col min="13313" max="13313" width="13.85546875" customWidth="1"/>
    <col min="13314" max="13325" width="10.5703125" customWidth="1"/>
    <col min="13326" max="13327" width="12.140625" customWidth="1"/>
    <col min="13568" max="13568" width="6.140625" customWidth="1"/>
    <col min="13569" max="13569" width="13.85546875" customWidth="1"/>
    <col min="13570" max="13581" width="10.5703125" customWidth="1"/>
    <col min="13582" max="13583" width="12.140625" customWidth="1"/>
    <col min="13824" max="13824" width="6.140625" customWidth="1"/>
    <col min="13825" max="13825" width="13.85546875" customWidth="1"/>
    <col min="13826" max="13837" width="10.5703125" customWidth="1"/>
    <col min="13838" max="13839" width="12.140625" customWidth="1"/>
    <col min="14080" max="14080" width="6.140625" customWidth="1"/>
    <col min="14081" max="14081" width="13.85546875" customWidth="1"/>
    <col min="14082" max="14093" width="10.5703125" customWidth="1"/>
    <col min="14094" max="14095" width="12.140625" customWidth="1"/>
    <col min="14336" max="14336" width="6.140625" customWidth="1"/>
    <col min="14337" max="14337" width="13.85546875" customWidth="1"/>
    <col min="14338" max="14349" width="10.5703125" customWidth="1"/>
    <col min="14350" max="14351" width="12.140625" customWidth="1"/>
    <col min="14592" max="14592" width="6.140625" customWidth="1"/>
    <col min="14593" max="14593" width="13.85546875" customWidth="1"/>
    <col min="14594" max="14605" width="10.5703125" customWidth="1"/>
    <col min="14606" max="14607" width="12.140625" customWidth="1"/>
    <col min="14848" max="14848" width="6.140625" customWidth="1"/>
    <col min="14849" max="14849" width="13.85546875" customWidth="1"/>
    <col min="14850" max="14861" width="10.5703125" customWidth="1"/>
    <col min="14862" max="14863" width="12.140625" customWidth="1"/>
    <col min="15104" max="15104" width="6.140625" customWidth="1"/>
    <col min="15105" max="15105" width="13.85546875" customWidth="1"/>
    <col min="15106" max="15117" width="10.5703125" customWidth="1"/>
    <col min="15118" max="15119" width="12.140625" customWidth="1"/>
    <col min="15360" max="15360" width="6.140625" customWidth="1"/>
    <col min="15361" max="15361" width="13.85546875" customWidth="1"/>
    <col min="15362" max="15373" width="10.5703125" customWidth="1"/>
    <col min="15374" max="15375" width="12.140625" customWidth="1"/>
    <col min="15616" max="15616" width="6.140625" customWidth="1"/>
    <col min="15617" max="15617" width="13.85546875" customWidth="1"/>
    <col min="15618" max="15629" width="10.5703125" customWidth="1"/>
    <col min="15630" max="15631" width="12.140625" customWidth="1"/>
    <col min="15872" max="15872" width="6.140625" customWidth="1"/>
    <col min="15873" max="15873" width="13.85546875" customWidth="1"/>
    <col min="15874" max="15885" width="10.5703125" customWidth="1"/>
    <col min="15886" max="15887" width="12.140625" customWidth="1"/>
    <col min="16128" max="16128" width="6.140625" customWidth="1"/>
    <col min="16129" max="16129" width="13.85546875" customWidth="1"/>
    <col min="16130" max="16141" width="10.5703125" customWidth="1"/>
    <col min="16142" max="16143" width="12.140625" customWidth="1"/>
  </cols>
  <sheetData>
    <row r="1" spans="1:16" x14ac:dyDescent="0.25">
      <c r="A1" s="58" t="s">
        <v>32</v>
      </c>
      <c r="B1" s="59"/>
      <c r="C1" s="59"/>
      <c r="D1" s="59"/>
      <c r="E1" s="59"/>
      <c r="F1" s="59"/>
      <c r="G1" s="59"/>
      <c r="H1" s="60"/>
      <c r="I1" s="59" t="s">
        <v>33</v>
      </c>
      <c r="J1" s="59"/>
      <c r="K1" s="59"/>
      <c r="L1" s="59"/>
      <c r="M1" s="59"/>
      <c r="N1" s="59"/>
      <c r="O1" s="60"/>
    </row>
    <row r="2" spans="1:16" x14ac:dyDescent="0.25">
      <c r="A2" s="69" t="s">
        <v>38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17"/>
    </row>
    <row r="3" spans="1:16" x14ac:dyDescent="0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6" ht="90.75" x14ac:dyDescent="0.25">
      <c r="A4" s="1"/>
      <c r="B4" s="2" t="s">
        <v>2</v>
      </c>
      <c r="C4" s="3" t="s">
        <v>23</v>
      </c>
      <c r="D4" s="4" t="s">
        <v>24</v>
      </c>
      <c r="E4" s="5" t="s">
        <v>25</v>
      </c>
      <c r="F4" s="3" t="s">
        <v>26</v>
      </c>
      <c r="G4" s="6" t="s">
        <v>27</v>
      </c>
      <c r="H4" s="3" t="s">
        <v>28</v>
      </c>
      <c r="I4" s="6" t="s">
        <v>6</v>
      </c>
      <c r="J4" s="6" t="s">
        <v>29</v>
      </c>
      <c r="K4" s="3" t="s">
        <v>4</v>
      </c>
      <c r="L4" s="7" t="s">
        <v>8</v>
      </c>
      <c r="M4" s="8" t="s">
        <v>3</v>
      </c>
      <c r="N4" s="9" t="s">
        <v>9</v>
      </c>
      <c r="O4" s="9" t="s">
        <v>10</v>
      </c>
    </row>
    <row r="5" spans="1:16" x14ac:dyDescent="0.25">
      <c r="A5" s="10">
        <v>1</v>
      </c>
      <c r="B5" s="1" t="s">
        <v>42</v>
      </c>
      <c r="C5" s="11">
        <v>1.2324472976796832</v>
      </c>
      <c r="D5" s="12">
        <v>1.6488936223756112</v>
      </c>
      <c r="E5" s="11">
        <v>2.446656258131668</v>
      </c>
      <c r="F5" s="11">
        <v>0.84770114942528729</v>
      </c>
      <c r="G5" s="11">
        <v>0.3968253968253968</v>
      </c>
      <c r="H5" s="11">
        <v>0</v>
      </c>
      <c r="I5" s="11">
        <v>0</v>
      </c>
      <c r="J5" s="11">
        <v>0.4098360655737705</v>
      </c>
      <c r="K5" s="11">
        <v>1.9933712121212124</v>
      </c>
      <c r="L5" s="11">
        <v>0</v>
      </c>
      <c r="M5" s="11">
        <v>1.5319148936170213</v>
      </c>
      <c r="N5" s="13">
        <f t="shared" ref="N5:N15" si="0">AVERAGE(C5:M5)</f>
        <v>0.95524053597724101</v>
      </c>
      <c r="O5" s="14">
        <f t="shared" ref="O5:O15" si="1">+(N5-$N$16)</f>
        <v>-0.20989269124281573</v>
      </c>
    </row>
    <row r="6" spans="1:16" x14ac:dyDescent="0.25">
      <c r="A6" s="10">
        <v>2</v>
      </c>
      <c r="B6" s="1" t="s">
        <v>53</v>
      </c>
      <c r="C6" s="11">
        <v>0.82165948275862066</v>
      </c>
      <c r="D6" s="12">
        <v>0.81967213114754101</v>
      </c>
      <c r="E6" s="11">
        <v>0.82055421038471876</v>
      </c>
      <c r="F6" s="11">
        <v>0.96153846153846156</v>
      </c>
      <c r="G6" s="11">
        <v>0</v>
      </c>
      <c r="H6" s="11">
        <v>0</v>
      </c>
      <c r="I6" s="11">
        <v>0.86206896551724133</v>
      </c>
      <c r="J6" s="11">
        <v>0.82695462001093489</v>
      </c>
      <c r="K6" s="11">
        <v>0.78784119106699757</v>
      </c>
      <c r="L6" s="11">
        <v>0</v>
      </c>
      <c r="M6" s="11">
        <v>0</v>
      </c>
      <c r="N6" s="13">
        <f t="shared" si="0"/>
        <v>0.53638991476586506</v>
      </c>
      <c r="O6" s="14">
        <f t="shared" si="1"/>
        <v>-0.62874331245419168</v>
      </c>
    </row>
    <row r="7" spans="1:16" x14ac:dyDescent="0.25">
      <c r="A7" s="10">
        <v>3</v>
      </c>
      <c r="B7" s="1" t="s">
        <v>18</v>
      </c>
      <c r="C7" s="11">
        <v>1.1904761904761905</v>
      </c>
      <c r="D7" s="12">
        <v>2.0313467388085815</v>
      </c>
      <c r="E7" s="11">
        <v>0.390625</v>
      </c>
      <c r="F7" s="11">
        <v>0.4098360655737705</v>
      </c>
      <c r="G7" s="11">
        <v>1.5626907814407813</v>
      </c>
      <c r="H7" s="11">
        <v>0</v>
      </c>
      <c r="I7" s="11">
        <v>0</v>
      </c>
      <c r="J7" s="11">
        <v>1.9929928828233912</v>
      </c>
      <c r="K7" s="11">
        <v>1.2301804264625478</v>
      </c>
      <c r="L7" s="11">
        <v>0</v>
      </c>
      <c r="M7" s="11">
        <v>3.5</v>
      </c>
      <c r="N7" s="13">
        <f t="shared" si="0"/>
        <v>1.1189225532350238</v>
      </c>
      <c r="O7" s="14">
        <f t="shared" si="1"/>
        <v>-4.621067398503298E-2</v>
      </c>
    </row>
    <row r="8" spans="1:16" x14ac:dyDescent="0.25">
      <c r="A8" s="10">
        <v>4</v>
      </c>
      <c r="B8" s="1" t="s">
        <v>18</v>
      </c>
      <c r="C8" s="11">
        <v>0.81564986737400536</v>
      </c>
      <c r="D8" s="12">
        <v>2.6808266360505169</v>
      </c>
      <c r="E8" s="11">
        <v>1.2431693989071038</v>
      </c>
      <c r="F8" s="11">
        <v>3.2533177205308355</v>
      </c>
      <c r="G8" s="11">
        <v>0</v>
      </c>
      <c r="H8" s="11">
        <v>0</v>
      </c>
      <c r="I8" s="11">
        <v>0</v>
      </c>
      <c r="J8" s="11">
        <v>1.1666290698548765</v>
      </c>
      <c r="K8" s="11">
        <v>1.980550284629981</v>
      </c>
      <c r="L8" s="11">
        <v>0.79365079365079361</v>
      </c>
      <c r="M8" s="11">
        <v>0.5</v>
      </c>
      <c r="N8" s="13">
        <f t="shared" si="0"/>
        <v>1.1303448882725557</v>
      </c>
      <c r="O8" s="14">
        <f t="shared" si="1"/>
        <v>-3.4788338947500996E-2</v>
      </c>
    </row>
    <row r="9" spans="1:16" x14ac:dyDescent="0.25">
      <c r="A9" s="10">
        <v>5</v>
      </c>
      <c r="B9" s="1" t="s">
        <v>54</v>
      </c>
      <c r="C9" s="11">
        <v>1.7105263157894737</v>
      </c>
      <c r="D9" s="12">
        <v>2.8324176794799318</v>
      </c>
      <c r="E9" s="11">
        <v>3.416616147583083</v>
      </c>
      <c r="F9" s="11">
        <v>1.3189269746646795</v>
      </c>
      <c r="G9" s="11">
        <v>1.2301804264625478</v>
      </c>
      <c r="H9" s="11">
        <v>0</v>
      </c>
      <c r="I9" s="11">
        <v>0</v>
      </c>
      <c r="J9" s="11">
        <v>1.6632817676374843</v>
      </c>
      <c r="K9" s="11">
        <v>1.22972853869205</v>
      </c>
      <c r="L9" s="11">
        <v>0</v>
      </c>
      <c r="M9" s="11">
        <v>2.0319148936170213</v>
      </c>
      <c r="N9" s="13">
        <f t="shared" si="0"/>
        <v>1.4030538858114792</v>
      </c>
      <c r="O9" s="14">
        <f t="shared" si="1"/>
        <v>0.23792065859142242</v>
      </c>
    </row>
    <row r="10" spans="1:16" x14ac:dyDescent="0.25">
      <c r="A10" s="10">
        <v>6</v>
      </c>
      <c r="B10" s="1" t="s">
        <v>17</v>
      </c>
      <c r="C10" s="11">
        <v>0.81349206349206349</v>
      </c>
      <c r="D10" s="12">
        <v>2.0995670995670994</v>
      </c>
      <c r="E10" s="11">
        <v>1.653225806451613</v>
      </c>
      <c r="F10" s="11">
        <v>1.3279627502098892</v>
      </c>
      <c r="G10" s="11">
        <v>0.86309523809523814</v>
      </c>
      <c r="H10" s="11">
        <v>0</v>
      </c>
      <c r="I10" s="11">
        <v>0.82695462001093489</v>
      </c>
      <c r="J10" s="11">
        <v>2.1788847117794488</v>
      </c>
      <c r="K10" s="11">
        <v>1.2367906855847055</v>
      </c>
      <c r="L10" s="11">
        <v>0</v>
      </c>
      <c r="M10" s="11">
        <v>3</v>
      </c>
      <c r="N10" s="13">
        <f t="shared" si="0"/>
        <v>1.2727248159264539</v>
      </c>
      <c r="O10" s="14">
        <f t="shared" si="1"/>
        <v>0.10759158870639718</v>
      </c>
    </row>
    <row r="11" spans="1:16" x14ac:dyDescent="0.25">
      <c r="A11" s="10">
        <v>7</v>
      </c>
      <c r="B11" s="1" t="s">
        <v>55</v>
      </c>
      <c r="C11" s="11">
        <v>1.6019061583577714</v>
      </c>
      <c r="D11" s="12">
        <v>3.4363474035478014</v>
      </c>
      <c r="E11" s="11">
        <v>0.82321187584345479</v>
      </c>
      <c r="F11" s="11">
        <v>1.626553935517447</v>
      </c>
      <c r="G11" s="11">
        <v>0</v>
      </c>
      <c r="H11" s="11">
        <v>0</v>
      </c>
      <c r="I11" s="11">
        <v>0</v>
      </c>
      <c r="J11" s="11">
        <v>2.8074066188820286</v>
      </c>
      <c r="K11" s="11">
        <v>2.7187585324321</v>
      </c>
      <c r="L11" s="11">
        <v>0</v>
      </c>
      <c r="M11" s="11">
        <v>2.5</v>
      </c>
      <c r="N11" s="13">
        <f t="shared" si="0"/>
        <v>1.4103804113255092</v>
      </c>
      <c r="O11" s="14">
        <f t="shared" si="1"/>
        <v>0.24524718410545243</v>
      </c>
    </row>
    <row r="12" spans="1:16" x14ac:dyDescent="0.25">
      <c r="A12" s="10">
        <v>8</v>
      </c>
      <c r="B12" s="1" t="s">
        <v>56</v>
      </c>
      <c r="C12" s="11">
        <v>1.2870290480299107</v>
      </c>
      <c r="D12" s="12">
        <v>2.6893939393939394</v>
      </c>
      <c r="E12" s="11">
        <v>1.25</v>
      </c>
      <c r="F12" s="11">
        <v>2.1000909200552944</v>
      </c>
      <c r="G12" s="11">
        <v>0.3968253968253968</v>
      </c>
      <c r="H12" s="11">
        <v>0</v>
      </c>
      <c r="I12" s="11">
        <v>0</v>
      </c>
      <c r="J12" s="11">
        <v>0.43859649122807015</v>
      </c>
      <c r="K12" s="11">
        <v>1.6421525996144424</v>
      </c>
      <c r="L12" s="11">
        <v>0</v>
      </c>
      <c r="M12" s="11">
        <v>2</v>
      </c>
      <c r="N12" s="13">
        <f t="shared" si="0"/>
        <v>1.0730989450133686</v>
      </c>
      <c r="O12" s="14">
        <f t="shared" si="1"/>
        <v>-9.2034282206688189E-2</v>
      </c>
    </row>
    <row r="13" spans="1:16" x14ac:dyDescent="0.25">
      <c r="A13" s="10">
        <v>9</v>
      </c>
      <c r="B13" s="1" t="s">
        <v>57</v>
      </c>
      <c r="C13" s="11">
        <v>0.42372881355932202</v>
      </c>
      <c r="D13" s="12">
        <v>0.79445145018915508</v>
      </c>
      <c r="E13" s="11">
        <v>1.6133229247983345</v>
      </c>
      <c r="F13" s="11">
        <v>1.7246506095747844</v>
      </c>
      <c r="G13" s="11">
        <v>0</v>
      </c>
      <c r="H13" s="11">
        <v>0</v>
      </c>
      <c r="I13" s="11">
        <v>0.37878787878787878</v>
      </c>
      <c r="J13" s="11">
        <v>0.4098360655737705</v>
      </c>
      <c r="K13" s="11">
        <v>1.1929595827900914</v>
      </c>
      <c r="L13" s="11">
        <v>0</v>
      </c>
      <c r="M13" s="11">
        <v>0</v>
      </c>
      <c r="N13" s="13">
        <f t="shared" si="0"/>
        <v>0.59433975684303064</v>
      </c>
      <c r="O13" s="14">
        <f t="shared" si="1"/>
        <v>-0.5707934703770261</v>
      </c>
    </row>
    <row r="14" spans="1:16" x14ac:dyDescent="0.25">
      <c r="A14" s="10">
        <v>10</v>
      </c>
      <c r="B14" s="1" t="s">
        <v>58</v>
      </c>
      <c r="C14" s="11">
        <v>1.5630815756823822</v>
      </c>
      <c r="D14" s="12">
        <v>2.836011012901547</v>
      </c>
      <c r="E14" s="11">
        <v>4.4021826352110409</v>
      </c>
      <c r="F14" s="11">
        <v>0.41666666666666669</v>
      </c>
      <c r="G14" s="11">
        <v>0.79445145018915508</v>
      </c>
      <c r="H14" s="11">
        <v>12.096774193548388</v>
      </c>
      <c r="I14" s="11">
        <v>0.40322580645161288</v>
      </c>
      <c r="J14" s="11">
        <v>0.76375932835820892</v>
      </c>
      <c r="K14" s="11">
        <v>1.1561047222901883</v>
      </c>
      <c r="L14" s="11">
        <v>0</v>
      </c>
      <c r="M14" s="11">
        <v>0</v>
      </c>
      <c r="N14" s="13">
        <f t="shared" si="0"/>
        <v>2.2211143082999261</v>
      </c>
      <c r="O14" s="14">
        <f t="shared" si="1"/>
        <v>1.0559810810798693</v>
      </c>
    </row>
    <row r="15" spans="1:16" x14ac:dyDescent="0.25">
      <c r="A15" s="10">
        <v>11</v>
      </c>
      <c r="B15" s="1" t="s">
        <v>59</v>
      </c>
      <c r="C15" s="11">
        <v>1.2363387978142077</v>
      </c>
      <c r="D15" s="12">
        <v>1.9877802555448409</v>
      </c>
      <c r="E15" s="11">
        <v>1.2042875157629256</v>
      </c>
      <c r="F15" s="11">
        <v>0.84770114942528729</v>
      </c>
      <c r="G15" s="11">
        <v>1.5646853146853146</v>
      </c>
      <c r="H15" s="11">
        <v>0</v>
      </c>
      <c r="I15" s="11">
        <v>0</v>
      </c>
      <c r="J15" s="11">
        <v>2.3772204806687567</v>
      </c>
      <c r="K15" s="11">
        <v>2.3594819159335287</v>
      </c>
      <c r="L15" s="11">
        <v>0</v>
      </c>
      <c r="M15" s="11">
        <v>0.53191489361702127</v>
      </c>
      <c r="N15" s="13">
        <f t="shared" si="0"/>
        <v>1.1008554839501712</v>
      </c>
      <c r="O15" s="14">
        <f t="shared" si="1"/>
        <v>-6.4277743269885557E-2</v>
      </c>
    </row>
    <row r="16" spans="1:16" x14ac:dyDescent="0.25">
      <c r="A16" s="1"/>
      <c r="B16" s="15" t="s">
        <v>9</v>
      </c>
      <c r="C16" s="13">
        <f t="shared" ref="C16:O16" si="2">AVERAGE(C5:C15)</f>
        <v>1.1542123282739665</v>
      </c>
      <c r="D16" s="13">
        <f t="shared" si="2"/>
        <v>2.1687916335460513</v>
      </c>
      <c r="E16" s="13">
        <f t="shared" si="2"/>
        <v>1.7512592520976311</v>
      </c>
      <c r="F16" s="13">
        <f t="shared" si="2"/>
        <v>1.3486314911984001</v>
      </c>
      <c r="G16" s="13">
        <f t="shared" si="2"/>
        <v>0.6189776367748937</v>
      </c>
      <c r="H16" s="13">
        <f t="shared" si="2"/>
        <v>1.0997067448680353</v>
      </c>
      <c r="I16" s="13">
        <f t="shared" si="2"/>
        <v>0.22463975188796984</v>
      </c>
      <c r="J16" s="13">
        <f t="shared" si="2"/>
        <v>1.3668543729446128</v>
      </c>
      <c r="K16" s="13">
        <f t="shared" si="2"/>
        <v>1.5934472446925314</v>
      </c>
      <c r="L16" s="13">
        <f t="shared" si="2"/>
        <v>7.2150072150072145E-2</v>
      </c>
      <c r="M16" s="13">
        <f t="shared" si="2"/>
        <v>1.4177949709864601</v>
      </c>
      <c r="N16" s="13">
        <f t="shared" si="2"/>
        <v>1.1651332272200567</v>
      </c>
      <c r="O16" s="13">
        <f t="shared" si="2"/>
        <v>1.0092936587501423E-17</v>
      </c>
    </row>
    <row r="17" spans="1:15" x14ac:dyDescent="0.25">
      <c r="A17" s="1"/>
      <c r="B17" s="15" t="s">
        <v>19</v>
      </c>
      <c r="C17" s="13">
        <f t="shared" ref="C17:N17" si="3">MAX(C5:C15)</f>
        <v>1.7105263157894737</v>
      </c>
      <c r="D17" s="13">
        <f t="shared" si="3"/>
        <v>3.4363474035478014</v>
      </c>
      <c r="E17" s="13">
        <f t="shared" si="3"/>
        <v>4.4021826352110409</v>
      </c>
      <c r="F17" s="13">
        <f t="shared" si="3"/>
        <v>3.2533177205308355</v>
      </c>
      <c r="G17" s="13">
        <f t="shared" si="3"/>
        <v>1.5646853146853146</v>
      </c>
      <c r="H17" s="13">
        <f t="shared" si="3"/>
        <v>12.096774193548388</v>
      </c>
      <c r="I17" s="13">
        <f t="shared" si="3"/>
        <v>0.86206896551724133</v>
      </c>
      <c r="J17" s="13">
        <f t="shared" si="3"/>
        <v>2.8074066188820286</v>
      </c>
      <c r="K17" s="13">
        <f t="shared" si="3"/>
        <v>2.7187585324321</v>
      </c>
      <c r="L17" s="13">
        <f t="shared" si="3"/>
        <v>0.79365079365079361</v>
      </c>
      <c r="M17" s="13">
        <f t="shared" si="3"/>
        <v>3.5</v>
      </c>
      <c r="N17" s="13">
        <f t="shared" si="3"/>
        <v>2.2211143082999261</v>
      </c>
      <c r="O17" s="14"/>
    </row>
    <row r="18" spans="1:15" x14ac:dyDescent="0.25">
      <c r="A18" s="1"/>
      <c r="B18" s="15" t="s">
        <v>20</v>
      </c>
      <c r="C18" s="13">
        <f t="shared" ref="C18:N18" si="4">MIN(C5:C15)</f>
        <v>0.42372881355932202</v>
      </c>
      <c r="D18" s="13">
        <f t="shared" si="4"/>
        <v>0.79445145018915508</v>
      </c>
      <c r="E18" s="13">
        <f t="shared" si="4"/>
        <v>0.390625</v>
      </c>
      <c r="F18" s="13">
        <f t="shared" si="4"/>
        <v>0.4098360655737705</v>
      </c>
      <c r="G18" s="13">
        <f t="shared" si="4"/>
        <v>0</v>
      </c>
      <c r="H18" s="13">
        <f t="shared" si="4"/>
        <v>0</v>
      </c>
      <c r="I18" s="13">
        <f t="shared" si="4"/>
        <v>0</v>
      </c>
      <c r="J18" s="13">
        <f t="shared" si="4"/>
        <v>0.4098360655737705</v>
      </c>
      <c r="K18" s="13">
        <f t="shared" si="4"/>
        <v>0.78784119106699757</v>
      </c>
      <c r="L18" s="13">
        <f t="shared" si="4"/>
        <v>0</v>
      </c>
      <c r="M18" s="13">
        <f t="shared" si="4"/>
        <v>0</v>
      </c>
      <c r="N18" s="13">
        <f t="shared" si="4"/>
        <v>0.53638991476586506</v>
      </c>
      <c r="O18" s="14"/>
    </row>
    <row r="19" spans="1:15" ht="15.75" x14ac:dyDescent="0.3">
      <c r="A19" s="1"/>
      <c r="B19" s="1" t="s">
        <v>21</v>
      </c>
      <c r="C19" s="14">
        <v>1.97</v>
      </c>
      <c r="D19" s="10" t="s">
        <v>94</v>
      </c>
      <c r="E19" s="14">
        <v>1.95</v>
      </c>
      <c r="F19" s="14">
        <v>1.64</v>
      </c>
      <c r="G19" s="14">
        <v>1.22</v>
      </c>
      <c r="H19" s="14" t="s">
        <v>94</v>
      </c>
      <c r="I19" s="14">
        <v>0.93153472390044767</v>
      </c>
      <c r="J19" s="14">
        <v>1.89</v>
      </c>
      <c r="K19" s="14">
        <v>2.0099999999999998</v>
      </c>
      <c r="L19" s="10">
        <v>0.69</v>
      </c>
      <c r="M19" s="14">
        <v>1.41</v>
      </c>
      <c r="N19" s="14"/>
      <c r="O19" s="14"/>
    </row>
    <row r="20" spans="1:15" x14ac:dyDescent="0.25">
      <c r="A20" s="1"/>
      <c r="B20" s="1" t="s">
        <v>22</v>
      </c>
      <c r="C20" s="14">
        <v>118.53</v>
      </c>
      <c r="D20" s="10">
        <v>93.22</v>
      </c>
      <c r="E20" s="14">
        <v>77.27</v>
      </c>
      <c r="F20" s="14">
        <v>84.25</v>
      </c>
      <c r="G20" s="14">
        <v>136.54</v>
      </c>
      <c r="H20" s="14">
        <v>663.32</v>
      </c>
      <c r="I20" s="14">
        <v>287.47313684522237</v>
      </c>
      <c r="J20" s="14">
        <v>95.79</v>
      </c>
      <c r="K20" s="14">
        <v>87.32</v>
      </c>
      <c r="L20" s="10">
        <v>663.32</v>
      </c>
      <c r="M20" s="14">
        <v>138.34</v>
      </c>
      <c r="N20" s="14"/>
      <c r="O20" s="14"/>
    </row>
  </sheetData>
  <mergeCells count="4">
    <mergeCell ref="A2:O2"/>
    <mergeCell ref="A3:O3"/>
    <mergeCell ref="A1:H1"/>
    <mergeCell ref="I1:O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-0.249977111117893"/>
  </sheetPr>
  <dimension ref="A1:R21"/>
  <sheetViews>
    <sheetView zoomScale="75" zoomScaleNormal="75" workbookViewId="0">
      <selection activeCell="D22" sqref="D22"/>
    </sheetView>
  </sheetViews>
  <sheetFormatPr defaultRowHeight="15" x14ac:dyDescent="0.25"/>
  <cols>
    <col min="1" max="1" width="7.42578125" customWidth="1"/>
    <col min="2" max="2" width="20.140625" customWidth="1"/>
    <col min="3" max="4" width="17" customWidth="1"/>
    <col min="5" max="6" width="12.140625" customWidth="1"/>
    <col min="247" max="247" width="6.140625" customWidth="1"/>
    <col min="248" max="248" width="13.85546875" customWidth="1"/>
    <col min="249" max="260" width="10.5703125" customWidth="1"/>
    <col min="261" max="262" width="12.140625" customWidth="1"/>
    <col min="503" max="503" width="6.140625" customWidth="1"/>
    <col min="504" max="504" width="13.85546875" customWidth="1"/>
    <col min="505" max="516" width="10.5703125" customWidth="1"/>
    <col min="517" max="518" width="12.140625" customWidth="1"/>
    <col min="759" max="759" width="6.140625" customWidth="1"/>
    <col min="760" max="760" width="13.85546875" customWidth="1"/>
    <col min="761" max="772" width="10.5703125" customWidth="1"/>
    <col min="773" max="774" width="12.140625" customWidth="1"/>
    <col min="1015" max="1015" width="6.140625" customWidth="1"/>
    <col min="1016" max="1016" width="13.85546875" customWidth="1"/>
    <col min="1017" max="1028" width="10.5703125" customWidth="1"/>
    <col min="1029" max="1030" width="12.140625" customWidth="1"/>
    <col min="1271" max="1271" width="6.140625" customWidth="1"/>
    <col min="1272" max="1272" width="13.85546875" customWidth="1"/>
    <col min="1273" max="1284" width="10.5703125" customWidth="1"/>
    <col min="1285" max="1286" width="12.140625" customWidth="1"/>
    <col min="1527" max="1527" width="6.140625" customWidth="1"/>
    <col min="1528" max="1528" width="13.85546875" customWidth="1"/>
    <col min="1529" max="1540" width="10.5703125" customWidth="1"/>
    <col min="1541" max="1542" width="12.140625" customWidth="1"/>
    <col min="1783" max="1783" width="6.140625" customWidth="1"/>
    <col min="1784" max="1784" width="13.85546875" customWidth="1"/>
    <col min="1785" max="1796" width="10.5703125" customWidth="1"/>
    <col min="1797" max="1798" width="12.140625" customWidth="1"/>
    <col min="2039" max="2039" width="6.140625" customWidth="1"/>
    <col min="2040" max="2040" width="13.85546875" customWidth="1"/>
    <col min="2041" max="2052" width="10.5703125" customWidth="1"/>
    <col min="2053" max="2054" width="12.140625" customWidth="1"/>
    <col min="2295" max="2295" width="6.140625" customWidth="1"/>
    <col min="2296" max="2296" width="13.85546875" customWidth="1"/>
    <col min="2297" max="2308" width="10.5703125" customWidth="1"/>
    <col min="2309" max="2310" width="12.140625" customWidth="1"/>
    <col min="2551" max="2551" width="6.140625" customWidth="1"/>
    <col min="2552" max="2552" width="13.85546875" customWidth="1"/>
    <col min="2553" max="2564" width="10.5703125" customWidth="1"/>
    <col min="2565" max="2566" width="12.140625" customWidth="1"/>
    <col min="2807" max="2807" width="6.140625" customWidth="1"/>
    <col min="2808" max="2808" width="13.85546875" customWidth="1"/>
    <col min="2809" max="2820" width="10.5703125" customWidth="1"/>
    <col min="2821" max="2822" width="12.140625" customWidth="1"/>
    <col min="3063" max="3063" width="6.140625" customWidth="1"/>
    <col min="3064" max="3064" width="13.85546875" customWidth="1"/>
    <col min="3065" max="3076" width="10.5703125" customWidth="1"/>
    <col min="3077" max="3078" width="12.140625" customWidth="1"/>
    <col min="3319" max="3319" width="6.140625" customWidth="1"/>
    <col min="3320" max="3320" width="13.85546875" customWidth="1"/>
    <col min="3321" max="3332" width="10.5703125" customWidth="1"/>
    <col min="3333" max="3334" width="12.140625" customWidth="1"/>
    <col min="3575" max="3575" width="6.140625" customWidth="1"/>
    <col min="3576" max="3576" width="13.85546875" customWidth="1"/>
    <col min="3577" max="3588" width="10.5703125" customWidth="1"/>
    <col min="3589" max="3590" width="12.140625" customWidth="1"/>
    <col min="3831" max="3831" width="6.140625" customWidth="1"/>
    <col min="3832" max="3832" width="13.85546875" customWidth="1"/>
    <col min="3833" max="3844" width="10.5703125" customWidth="1"/>
    <col min="3845" max="3846" width="12.140625" customWidth="1"/>
    <col min="4087" max="4087" width="6.140625" customWidth="1"/>
    <col min="4088" max="4088" width="13.85546875" customWidth="1"/>
    <col min="4089" max="4100" width="10.5703125" customWidth="1"/>
    <col min="4101" max="4102" width="12.140625" customWidth="1"/>
    <col min="4343" max="4343" width="6.140625" customWidth="1"/>
    <col min="4344" max="4344" width="13.85546875" customWidth="1"/>
    <col min="4345" max="4356" width="10.5703125" customWidth="1"/>
    <col min="4357" max="4358" width="12.140625" customWidth="1"/>
    <col min="4599" max="4599" width="6.140625" customWidth="1"/>
    <col min="4600" max="4600" width="13.85546875" customWidth="1"/>
    <col min="4601" max="4612" width="10.5703125" customWidth="1"/>
    <col min="4613" max="4614" width="12.140625" customWidth="1"/>
    <col min="4855" max="4855" width="6.140625" customWidth="1"/>
    <col min="4856" max="4856" width="13.85546875" customWidth="1"/>
    <col min="4857" max="4868" width="10.5703125" customWidth="1"/>
    <col min="4869" max="4870" width="12.140625" customWidth="1"/>
    <col min="5111" max="5111" width="6.140625" customWidth="1"/>
    <col min="5112" max="5112" width="13.85546875" customWidth="1"/>
    <col min="5113" max="5124" width="10.5703125" customWidth="1"/>
    <col min="5125" max="5126" width="12.140625" customWidth="1"/>
    <col min="5367" max="5367" width="6.140625" customWidth="1"/>
    <col min="5368" max="5368" width="13.85546875" customWidth="1"/>
    <col min="5369" max="5380" width="10.5703125" customWidth="1"/>
    <col min="5381" max="5382" width="12.140625" customWidth="1"/>
    <col min="5623" max="5623" width="6.140625" customWidth="1"/>
    <col min="5624" max="5624" width="13.85546875" customWidth="1"/>
    <col min="5625" max="5636" width="10.5703125" customWidth="1"/>
    <col min="5637" max="5638" width="12.140625" customWidth="1"/>
    <col min="5879" max="5879" width="6.140625" customWidth="1"/>
    <col min="5880" max="5880" width="13.85546875" customWidth="1"/>
    <col min="5881" max="5892" width="10.5703125" customWidth="1"/>
    <col min="5893" max="5894" width="12.140625" customWidth="1"/>
    <col min="6135" max="6135" width="6.140625" customWidth="1"/>
    <col min="6136" max="6136" width="13.85546875" customWidth="1"/>
    <col min="6137" max="6148" width="10.5703125" customWidth="1"/>
    <col min="6149" max="6150" width="12.140625" customWidth="1"/>
    <col min="6391" max="6391" width="6.140625" customWidth="1"/>
    <col min="6392" max="6392" width="13.85546875" customWidth="1"/>
    <col min="6393" max="6404" width="10.5703125" customWidth="1"/>
    <col min="6405" max="6406" width="12.140625" customWidth="1"/>
    <col min="6647" max="6647" width="6.140625" customWidth="1"/>
    <col min="6648" max="6648" width="13.85546875" customWidth="1"/>
    <col min="6649" max="6660" width="10.5703125" customWidth="1"/>
    <col min="6661" max="6662" width="12.140625" customWidth="1"/>
    <col min="6903" max="6903" width="6.140625" customWidth="1"/>
    <col min="6904" max="6904" width="13.85546875" customWidth="1"/>
    <col min="6905" max="6916" width="10.5703125" customWidth="1"/>
    <col min="6917" max="6918" width="12.140625" customWidth="1"/>
    <col min="7159" max="7159" width="6.140625" customWidth="1"/>
    <col min="7160" max="7160" width="13.85546875" customWidth="1"/>
    <col min="7161" max="7172" width="10.5703125" customWidth="1"/>
    <col min="7173" max="7174" width="12.140625" customWidth="1"/>
    <col min="7415" max="7415" width="6.140625" customWidth="1"/>
    <col min="7416" max="7416" width="13.85546875" customWidth="1"/>
    <col min="7417" max="7428" width="10.5703125" customWidth="1"/>
    <col min="7429" max="7430" width="12.140625" customWidth="1"/>
    <col min="7671" max="7671" width="6.140625" customWidth="1"/>
    <col min="7672" max="7672" width="13.85546875" customWidth="1"/>
    <col min="7673" max="7684" width="10.5703125" customWidth="1"/>
    <col min="7685" max="7686" width="12.140625" customWidth="1"/>
    <col min="7927" max="7927" width="6.140625" customWidth="1"/>
    <col min="7928" max="7928" width="13.85546875" customWidth="1"/>
    <col min="7929" max="7940" width="10.5703125" customWidth="1"/>
    <col min="7941" max="7942" width="12.140625" customWidth="1"/>
    <col min="8183" max="8183" width="6.140625" customWidth="1"/>
    <col min="8184" max="8184" width="13.85546875" customWidth="1"/>
    <col min="8185" max="8196" width="10.5703125" customWidth="1"/>
    <col min="8197" max="8198" width="12.140625" customWidth="1"/>
    <col min="8439" max="8439" width="6.140625" customWidth="1"/>
    <col min="8440" max="8440" width="13.85546875" customWidth="1"/>
    <col min="8441" max="8452" width="10.5703125" customWidth="1"/>
    <col min="8453" max="8454" width="12.140625" customWidth="1"/>
    <col min="8695" max="8695" width="6.140625" customWidth="1"/>
    <col min="8696" max="8696" width="13.85546875" customWidth="1"/>
    <col min="8697" max="8708" width="10.5703125" customWidth="1"/>
    <col min="8709" max="8710" width="12.140625" customWidth="1"/>
    <col min="8951" max="8951" width="6.140625" customWidth="1"/>
    <col min="8952" max="8952" width="13.85546875" customWidth="1"/>
    <col min="8953" max="8964" width="10.5703125" customWidth="1"/>
    <col min="8965" max="8966" width="12.140625" customWidth="1"/>
    <col min="9207" max="9207" width="6.140625" customWidth="1"/>
    <col min="9208" max="9208" width="13.85546875" customWidth="1"/>
    <col min="9209" max="9220" width="10.5703125" customWidth="1"/>
    <col min="9221" max="9222" width="12.140625" customWidth="1"/>
    <col min="9463" max="9463" width="6.140625" customWidth="1"/>
    <col min="9464" max="9464" width="13.85546875" customWidth="1"/>
    <col min="9465" max="9476" width="10.5703125" customWidth="1"/>
    <col min="9477" max="9478" width="12.140625" customWidth="1"/>
    <col min="9719" max="9719" width="6.140625" customWidth="1"/>
    <col min="9720" max="9720" width="13.85546875" customWidth="1"/>
    <col min="9721" max="9732" width="10.5703125" customWidth="1"/>
    <col min="9733" max="9734" width="12.140625" customWidth="1"/>
    <col min="9975" max="9975" width="6.140625" customWidth="1"/>
    <col min="9976" max="9976" width="13.85546875" customWidth="1"/>
    <col min="9977" max="9988" width="10.5703125" customWidth="1"/>
    <col min="9989" max="9990" width="12.140625" customWidth="1"/>
    <col min="10231" max="10231" width="6.140625" customWidth="1"/>
    <col min="10232" max="10232" width="13.85546875" customWidth="1"/>
    <col min="10233" max="10244" width="10.5703125" customWidth="1"/>
    <col min="10245" max="10246" width="12.140625" customWidth="1"/>
    <col min="10487" max="10487" width="6.140625" customWidth="1"/>
    <col min="10488" max="10488" width="13.85546875" customWidth="1"/>
    <col min="10489" max="10500" width="10.5703125" customWidth="1"/>
    <col min="10501" max="10502" width="12.140625" customWidth="1"/>
    <col min="10743" max="10743" width="6.140625" customWidth="1"/>
    <col min="10744" max="10744" width="13.85546875" customWidth="1"/>
    <col min="10745" max="10756" width="10.5703125" customWidth="1"/>
    <col min="10757" max="10758" width="12.140625" customWidth="1"/>
    <col min="10999" max="10999" width="6.140625" customWidth="1"/>
    <col min="11000" max="11000" width="13.85546875" customWidth="1"/>
    <col min="11001" max="11012" width="10.5703125" customWidth="1"/>
    <col min="11013" max="11014" width="12.140625" customWidth="1"/>
    <col min="11255" max="11255" width="6.140625" customWidth="1"/>
    <col min="11256" max="11256" width="13.85546875" customWidth="1"/>
    <col min="11257" max="11268" width="10.5703125" customWidth="1"/>
    <col min="11269" max="11270" width="12.140625" customWidth="1"/>
    <col min="11511" max="11511" width="6.140625" customWidth="1"/>
    <col min="11512" max="11512" width="13.85546875" customWidth="1"/>
    <col min="11513" max="11524" width="10.5703125" customWidth="1"/>
    <col min="11525" max="11526" width="12.140625" customWidth="1"/>
    <col min="11767" max="11767" width="6.140625" customWidth="1"/>
    <col min="11768" max="11768" width="13.85546875" customWidth="1"/>
    <col min="11769" max="11780" width="10.5703125" customWidth="1"/>
    <col min="11781" max="11782" width="12.140625" customWidth="1"/>
    <col min="12023" max="12023" width="6.140625" customWidth="1"/>
    <col min="12024" max="12024" width="13.85546875" customWidth="1"/>
    <col min="12025" max="12036" width="10.5703125" customWidth="1"/>
    <col min="12037" max="12038" width="12.140625" customWidth="1"/>
    <col min="12279" max="12279" width="6.140625" customWidth="1"/>
    <col min="12280" max="12280" width="13.85546875" customWidth="1"/>
    <col min="12281" max="12292" width="10.5703125" customWidth="1"/>
    <col min="12293" max="12294" width="12.140625" customWidth="1"/>
    <col min="12535" max="12535" width="6.140625" customWidth="1"/>
    <col min="12536" max="12536" width="13.85546875" customWidth="1"/>
    <col min="12537" max="12548" width="10.5703125" customWidth="1"/>
    <col min="12549" max="12550" width="12.140625" customWidth="1"/>
    <col min="12791" max="12791" width="6.140625" customWidth="1"/>
    <col min="12792" max="12792" width="13.85546875" customWidth="1"/>
    <col min="12793" max="12804" width="10.5703125" customWidth="1"/>
    <col min="12805" max="12806" width="12.140625" customWidth="1"/>
    <col min="13047" max="13047" width="6.140625" customWidth="1"/>
    <col min="13048" max="13048" width="13.85546875" customWidth="1"/>
    <col min="13049" max="13060" width="10.5703125" customWidth="1"/>
    <col min="13061" max="13062" width="12.140625" customWidth="1"/>
    <col min="13303" max="13303" width="6.140625" customWidth="1"/>
    <col min="13304" max="13304" width="13.85546875" customWidth="1"/>
    <col min="13305" max="13316" width="10.5703125" customWidth="1"/>
    <col min="13317" max="13318" width="12.140625" customWidth="1"/>
    <col min="13559" max="13559" width="6.140625" customWidth="1"/>
    <col min="13560" max="13560" width="13.85546875" customWidth="1"/>
    <col min="13561" max="13572" width="10.5703125" customWidth="1"/>
    <col min="13573" max="13574" width="12.140625" customWidth="1"/>
    <col min="13815" max="13815" width="6.140625" customWidth="1"/>
    <col min="13816" max="13816" width="13.85546875" customWidth="1"/>
    <col min="13817" max="13828" width="10.5703125" customWidth="1"/>
    <col min="13829" max="13830" width="12.140625" customWidth="1"/>
    <col min="14071" max="14071" width="6.140625" customWidth="1"/>
    <col min="14072" max="14072" width="13.85546875" customWidth="1"/>
    <col min="14073" max="14084" width="10.5703125" customWidth="1"/>
    <col min="14085" max="14086" width="12.140625" customWidth="1"/>
    <col min="14327" max="14327" width="6.140625" customWidth="1"/>
    <col min="14328" max="14328" width="13.85546875" customWidth="1"/>
    <col min="14329" max="14340" width="10.5703125" customWidth="1"/>
    <col min="14341" max="14342" width="12.140625" customWidth="1"/>
    <col min="14583" max="14583" width="6.140625" customWidth="1"/>
    <col min="14584" max="14584" width="13.85546875" customWidth="1"/>
    <col min="14585" max="14596" width="10.5703125" customWidth="1"/>
    <col min="14597" max="14598" width="12.140625" customWidth="1"/>
    <col min="14839" max="14839" width="6.140625" customWidth="1"/>
    <col min="14840" max="14840" width="13.85546875" customWidth="1"/>
    <col min="14841" max="14852" width="10.5703125" customWidth="1"/>
    <col min="14853" max="14854" width="12.140625" customWidth="1"/>
    <col min="15095" max="15095" width="6.140625" customWidth="1"/>
    <col min="15096" max="15096" width="13.85546875" customWidth="1"/>
    <col min="15097" max="15108" width="10.5703125" customWidth="1"/>
    <col min="15109" max="15110" width="12.140625" customWidth="1"/>
    <col min="15351" max="15351" width="6.140625" customWidth="1"/>
    <col min="15352" max="15352" width="13.85546875" customWidth="1"/>
    <col min="15353" max="15364" width="10.5703125" customWidth="1"/>
    <col min="15365" max="15366" width="12.140625" customWidth="1"/>
    <col min="15607" max="15607" width="6.140625" customWidth="1"/>
    <col min="15608" max="15608" width="13.85546875" customWidth="1"/>
    <col min="15609" max="15620" width="10.5703125" customWidth="1"/>
    <col min="15621" max="15622" width="12.140625" customWidth="1"/>
    <col min="15863" max="15863" width="6.140625" customWidth="1"/>
    <col min="15864" max="15864" width="13.85546875" customWidth="1"/>
    <col min="15865" max="15876" width="10.5703125" customWidth="1"/>
    <col min="15877" max="15878" width="12.140625" customWidth="1"/>
    <col min="16119" max="16119" width="6.140625" customWidth="1"/>
    <col min="16120" max="16120" width="13.85546875" customWidth="1"/>
    <col min="16121" max="16132" width="10.5703125" customWidth="1"/>
    <col min="16133" max="16134" width="12.140625" customWidth="1"/>
  </cols>
  <sheetData>
    <row r="1" spans="1:18" x14ac:dyDescent="0.25">
      <c r="A1" s="58" t="s">
        <v>32</v>
      </c>
      <c r="B1" s="59"/>
      <c r="C1" s="60"/>
      <c r="D1" s="58" t="s">
        <v>33</v>
      </c>
      <c r="E1" s="59"/>
      <c r="F1" s="59"/>
      <c r="G1" s="16"/>
      <c r="H1" s="16"/>
      <c r="I1" s="16"/>
      <c r="J1" s="16"/>
      <c r="K1" s="16"/>
      <c r="L1" s="16"/>
      <c r="M1" s="16"/>
    </row>
    <row r="2" spans="1:18" x14ac:dyDescent="0.25">
      <c r="A2" s="69" t="s">
        <v>37</v>
      </c>
      <c r="B2" s="70"/>
      <c r="C2" s="70"/>
      <c r="D2" s="70"/>
      <c r="E2" s="70"/>
      <c r="F2" s="7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x14ac:dyDescent="0.25">
      <c r="A3" s="68" t="s">
        <v>1</v>
      </c>
      <c r="B3" s="68"/>
      <c r="C3" s="68"/>
      <c r="D3" s="68"/>
      <c r="E3" s="68"/>
      <c r="F3" s="68"/>
    </row>
    <row r="4" spans="1:18" ht="85.5" x14ac:dyDescent="0.25">
      <c r="A4" s="1"/>
      <c r="B4" s="2" t="s">
        <v>2</v>
      </c>
      <c r="C4" s="3" t="s">
        <v>23</v>
      </c>
      <c r="D4" s="3" t="s">
        <v>4</v>
      </c>
      <c r="E4" s="9" t="s">
        <v>9</v>
      </c>
      <c r="F4" s="9" t="s">
        <v>10</v>
      </c>
    </row>
    <row r="5" spans="1:18" x14ac:dyDescent="0.25">
      <c r="A5" s="10">
        <v>1</v>
      </c>
      <c r="B5" s="1" t="s">
        <v>11</v>
      </c>
      <c r="C5" s="11">
        <v>0.80005120327700974</v>
      </c>
      <c r="D5" s="11">
        <v>1.9886012412531218</v>
      </c>
      <c r="E5" s="13">
        <f t="shared" ref="E5:E16" si="0">AVERAGE(C5:D5)</f>
        <v>1.3943262222650659</v>
      </c>
      <c r="F5" s="14">
        <f t="shared" ref="F5:F16" si="1">+(E5-$E$17)</f>
        <v>0.26372939959486819</v>
      </c>
    </row>
    <row r="6" spans="1:18" x14ac:dyDescent="0.25">
      <c r="A6" s="10">
        <v>2</v>
      </c>
      <c r="B6" s="1" t="s">
        <v>44</v>
      </c>
      <c r="C6" s="11">
        <v>1.6195134849286092</v>
      </c>
      <c r="D6" s="11">
        <v>2.9597581384356451</v>
      </c>
      <c r="E6" s="13">
        <f t="shared" si="0"/>
        <v>2.2896358116821274</v>
      </c>
      <c r="F6" s="14">
        <f t="shared" si="1"/>
        <v>1.1590389890119297</v>
      </c>
    </row>
    <row r="7" spans="1:18" x14ac:dyDescent="0.25">
      <c r="A7" s="10">
        <v>3</v>
      </c>
      <c r="B7" s="1" t="s">
        <v>15</v>
      </c>
      <c r="C7" s="11">
        <v>0.390625</v>
      </c>
      <c r="D7" s="11">
        <v>1.6067126656761772</v>
      </c>
      <c r="E7" s="13">
        <f t="shared" si="0"/>
        <v>0.9986688328380886</v>
      </c>
      <c r="F7" s="14">
        <f t="shared" si="1"/>
        <v>-0.13192798983210907</v>
      </c>
    </row>
    <row r="8" spans="1:18" x14ac:dyDescent="0.25">
      <c r="A8" s="10">
        <v>4</v>
      </c>
      <c r="B8" s="1" t="s">
        <v>45</v>
      </c>
      <c r="C8" s="11">
        <v>1.6534573522513722</v>
      </c>
      <c r="D8" s="11">
        <v>1.9762230000853753</v>
      </c>
      <c r="E8" s="13">
        <f t="shared" si="0"/>
        <v>1.8148401761683739</v>
      </c>
      <c r="F8" s="14">
        <f t="shared" si="1"/>
        <v>0.68424335349817622</v>
      </c>
    </row>
    <row r="9" spans="1:18" x14ac:dyDescent="0.25">
      <c r="A9" s="10">
        <v>5</v>
      </c>
      <c r="B9" s="1" t="s">
        <v>46</v>
      </c>
      <c r="C9" s="11">
        <v>0</v>
      </c>
      <c r="D9" s="11">
        <v>0.38461538461538464</v>
      </c>
      <c r="E9" s="13">
        <f t="shared" si="0"/>
        <v>0.19230769230769232</v>
      </c>
      <c r="F9" s="14">
        <f t="shared" si="1"/>
        <v>-0.93828913036250539</v>
      </c>
    </row>
    <row r="10" spans="1:18" x14ac:dyDescent="0.25">
      <c r="A10" s="10">
        <v>6</v>
      </c>
      <c r="B10" s="1" t="s">
        <v>47</v>
      </c>
      <c r="C10" s="11">
        <v>0</v>
      </c>
      <c r="D10" s="11">
        <v>0</v>
      </c>
      <c r="E10" s="13">
        <f t="shared" si="0"/>
        <v>0</v>
      </c>
      <c r="F10" s="14">
        <f t="shared" si="1"/>
        <v>-1.1305968226701977</v>
      </c>
    </row>
    <row r="11" spans="1:18" x14ac:dyDescent="0.25">
      <c r="A11" s="10">
        <v>7</v>
      </c>
      <c r="B11" s="1" t="s">
        <v>48</v>
      </c>
      <c r="C11" s="11">
        <v>1.2188756738256181</v>
      </c>
      <c r="D11" s="11">
        <v>1.5395220588235294</v>
      </c>
      <c r="E11" s="13">
        <f t="shared" si="0"/>
        <v>1.3791988663245738</v>
      </c>
      <c r="F11" s="14">
        <f t="shared" si="1"/>
        <v>0.2486020436543761</v>
      </c>
    </row>
    <row r="12" spans="1:18" x14ac:dyDescent="0.25">
      <c r="A12" s="10">
        <v>8</v>
      </c>
      <c r="B12" s="1" t="s">
        <v>49</v>
      </c>
      <c r="C12" s="11">
        <v>0</v>
      </c>
      <c r="D12" s="11">
        <v>1.6079435136812188</v>
      </c>
      <c r="E12" s="13">
        <f t="shared" si="0"/>
        <v>0.8039717568406094</v>
      </c>
      <c r="F12" s="14">
        <f t="shared" si="1"/>
        <v>-0.32662506582958828</v>
      </c>
    </row>
    <row r="13" spans="1:18" x14ac:dyDescent="0.25">
      <c r="A13" s="10">
        <v>9</v>
      </c>
      <c r="B13" s="1" t="s">
        <v>18</v>
      </c>
      <c r="C13" s="11">
        <v>1.2156593406593408</v>
      </c>
      <c r="D13" s="11">
        <v>1.5326340326340326</v>
      </c>
      <c r="E13" s="13">
        <f t="shared" si="0"/>
        <v>1.3741466866466867</v>
      </c>
      <c r="F13" s="14">
        <f t="shared" si="1"/>
        <v>0.24354986397648903</v>
      </c>
    </row>
    <row r="14" spans="1:18" x14ac:dyDescent="0.25">
      <c r="A14" s="10">
        <v>10</v>
      </c>
      <c r="B14" s="1" t="s">
        <v>50</v>
      </c>
      <c r="C14" s="11">
        <v>0</v>
      </c>
      <c r="D14" s="11">
        <v>0.3968253968253968</v>
      </c>
      <c r="E14" s="13">
        <f t="shared" si="0"/>
        <v>0.1984126984126984</v>
      </c>
      <c r="F14" s="14">
        <f t="shared" si="1"/>
        <v>-0.9321841242574993</v>
      </c>
    </row>
    <row r="15" spans="1:18" x14ac:dyDescent="0.25">
      <c r="A15" s="10">
        <v>11</v>
      </c>
      <c r="B15" s="1" t="s">
        <v>51</v>
      </c>
      <c r="C15" s="11">
        <v>0.4098360655737705</v>
      </c>
      <c r="D15" s="11">
        <v>2.3595915815147523</v>
      </c>
      <c r="E15" s="13">
        <f t="shared" si="0"/>
        <v>1.3847138235442613</v>
      </c>
      <c r="F15" s="14">
        <f t="shared" si="1"/>
        <v>0.25411700087406364</v>
      </c>
    </row>
    <row r="16" spans="1:18" x14ac:dyDescent="0.25">
      <c r="A16" s="10">
        <v>12</v>
      </c>
      <c r="B16" s="1" t="s">
        <v>52</v>
      </c>
      <c r="C16" s="11">
        <v>1.9698602403343783</v>
      </c>
      <c r="D16" s="11">
        <v>1.5040183696900113</v>
      </c>
      <c r="E16" s="13">
        <f t="shared" si="0"/>
        <v>1.7369393050121948</v>
      </c>
      <c r="F16" s="14">
        <f t="shared" si="1"/>
        <v>0.60634248234199717</v>
      </c>
    </row>
    <row r="17" spans="1:6" x14ac:dyDescent="0.25">
      <c r="A17" s="1"/>
      <c r="B17" s="15" t="s">
        <v>9</v>
      </c>
      <c r="C17" s="13">
        <f>AVERAGE(C5:C16)</f>
        <v>0.77315653007084162</v>
      </c>
      <c r="D17" s="13">
        <f>AVERAGE(D5:D16)</f>
        <v>1.488037115269554</v>
      </c>
      <c r="E17" s="13">
        <f>AVERAGE(E5:E16)</f>
        <v>1.1305968226701977</v>
      </c>
      <c r="F17" s="13">
        <f>AVERAGE(F5:F16)</f>
        <v>0</v>
      </c>
    </row>
    <row r="18" spans="1:6" x14ac:dyDescent="0.25">
      <c r="A18" s="1"/>
      <c r="B18" s="15" t="s">
        <v>19</v>
      </c>
      <c r="C18" s="13">
        <f>MAX(C5:C16)</f>
        <v>1.9698602403343783</v>
      </c>
      <c r="D18" s="13">
        <f>MAX(D5:D16)</f>
        <v>2.9597581384356451</v>
      </c>
      <c r="E18" s="13">
        <f>MAX(E5:E16)</f>
        <v>2.2896358116821274</v>
      </c>
      <c r="F18" s="14"/>
    </row>
    <row r="19" spans="1:6" x14ac:dyDescent="0.25">
      <c r="A19" s="1"/>
      <c r="B19" s="15" t="s">
        <v>20</v>
      </c>
      <c r="C19" s="13">
        <f>MIN(C5:C16)</f>
        <v>0</v>
      </c>
      <c r="D19" s="13">
        <f>MIN(D5:D16)</f>
        <v>0</v>
      </c>
      <c r="E19" s="13">
        <f>MIN(E5:E16)</f>
        <v>0</v>
      </c>
      <c r="F19" s="14"/>
    </row>
    <row r="20" spans="1:6" ht="15.75" x14ac:dyDescent="0.3">
      <c r="A20" s="1"/>
      <c r="B20" s="1" t="s">
        <v>21</v>
      </c>
      <c r="C20" s="14">
        <v>1.27</v>
      </c>
      <c r="D20" s="14">
        <v>1.94</v>
      </c>
      <c r="E20" s="14"/>
      <c r="F20" s="14"/>
    </row>
    <row r="21" spans="1:6" x14ac:dyDescent="0.25">
      <c r="A21" s="1"/>
      <c r="B21" s="1" t="s">
        <v>22</v>
      </c>
      <c r="C21" s="14">
        <v>114.34</v>
      </c>
      <c r="D21" s="14">
        <v>90.84</v>
      </c>
      <c r="E21" s="14"/>
      <c r="F21" s="14"/>
    </row>
  </sheetData>
  <mergeCells count="4">
    <mergeCell ref="A2:F2"/>
    <mergeCell ref="A3:F3"/>
    <mergeCell ref="A1:C1"/>
    <mergeCell ref="D1:F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-0.249977111117893"/>
  </sheetPr>
  <dimension ref="A1:S13"/>
  <sheetViews>
    <sheetView zoomScale="75" zoomScaleNormal="75" workbookViewId="0">
      <selection activeCell="D16" sqref="D16"/>
    </sheetView>
  </sheetViews>
  <sheetFormatPr defaultRowHeight="15" x14ac:dyDescent="0.25"/>
  <cols>
    <col min="1" max="1" width="6.140625" customWidth="1"/>
    <col min="2" max="2" width="20.85546875" customWidth="1"/>
    <col min="3" max="4" width="16.28515625" customWidth="1"/>
    <col min="5" max="6" width="12.140625" customWidth="1"/>
    <col min="247" max="247" width="6.140625" customWidth="1"/>
    <col min="248" max="248" width="13.85546875" customWidth="1"/>
    <col min="249" max="260" width="10.5703125" customWidth="1"/>
    <col min="261" max="262" width="12.140625" customWidth="1"/>
    <col min="503" max="503" width="6.140625" customWidth="1"/>
    <col min="504" max="504" width="13.85546875" customWidth="1"/>
    <col min="505" max="516" width="10.5703125" customWidth="1"/>
    <col min="517" max="518" width="12.140625" customWidth="1"/>
    <col min="759" max="759" width="6.140625" customWidth="1"/>
    <col min="760" max="760" width="13.85546875" customWidth="1"/>
    <col min="761" max="772" width="10.5703125" customWidth="1"/>
    <col min="773" max="774" width="12.140625" customWidth="1"/>
    <col min="1015" max="1015" width="6.140625" customWidth="1"/>
    <col min="1016" max="1016" width="13.85546875" customWidth="1"/>
    <col min="1017" max="1028" width="10.5703125" customWidth="1"/>
    <col min="1029" max="1030" width="12.140625" customWidth="1"/>
    <col min="1271" max="1271" width="6.140625" customWidth="1"/>
    <col min="1272" max="1272" width="13.85546875" customWidth="1"/>
    <col min="1273" max="1284" width="10.5703125" customWidth="1"/>
    <col min="1285" max="1286" width="12.140625" customWidth="1"/>
    <col min="1527" max="1527" width="6.140625" customWidth="1"/>
    <col min="1528" max="1528" width="13.85546875" customWidth="1"/>
    <col min="1529" max="1540" width="10.5703125" customWidth="1"/>
    <col min="1541" max="1542" width="12.140625" customWidth="1"/>
    <col min="1783" max="1783" width="6.140625" customWidth="1"/>
    <col min="1784" max="1784" width="13.85546875" customWidth="1"/>
    <col min="1785" max="1796" width="10.5703125" customWidth="1"/>
    <col min="1797" max="1798" width="12.140625" customWidth="1"/>
    <col min="2039" max="2039" width="6.140625" customWidth="1"/>
    <col min="2040" max="2040" width="13.85546875" customWidth="1"/>
    <col min="2041" max="2052" width="10.5703125" customWidth="1"/>
    <col min="2053" max="2054" width="12.140625" customWidth="1"/>
    <col min="2295" max="2295" width="6.140625" customWidth="1"/>
    <col min="2296" max="2296" width="13.85546875" customWidth="1"/>
    <col min="2297" max="2308" width="10.5703125" customWidth="1"/>
    <col min="2309" max="2310" width="12.140625" customWidth="1"/>
    <col min="2551" max="2551" width="6.140625" customWidth="1"/>
    <col min="2552" max="2552" width="13.85546875" customWidth="1"/>
    <col min="2553" max="2564" width="10.5703125" customWidth="1"/>
    <col min="2565" max="2566" width="12.140625" customWidth="1"/>
    <col min="2807" max="2807" width="6.140625" customWidth="1"/>
    <col min="2808" max="2808" width="13.85546875" customWidth="1"/>
    <col min="2809" max="2820" width="10.5703125" customWidth="1"/>
    <col min="2821" max="2822" width="12.140625" customWidth="1"/>
    <col min="3063" max="3063" width="6.140625" customWidth="1"/>
    <col min="3064" max="3064" width="13.85546875" customWidth="1"/>
    <col min="3065" max="3076" width="10.5703125" customWidth="1"/>
    <col min="3077" max="3078" width="12.140625" customWidth="1"/>
    <col min="3319" max="3319" width="6.140625" customWidth="1"/>
    <col min="3320" max="3320" width="13.85546875" customWidth="1"/>
    <col min="3321" max="3332" width="10.5703125" customWidth="1"/>
    <col min="3333" max="3334" width="12.140625" customWidth="1"/>
    <col min="3575" max="3575" width="6.140625" customWidth="1"/>
    <col min="3576" max="3576" width="13.85546875" customWidth="1"/>
    <col min="3577" max="3588" width="10.5703125" customWidth="1"/>
    <col min="3589" max="3590" width="12.140625" customWidth="1"/>
    <col min="3831" max="3831" width="6.140625" customWidth="1"/>
    <col min="3832" max="3832" width="13.85546875" customWidth="1"/>
    <col min="3833" max="3844" width="10.5703125" customWidth="1"/>
    <col min="3845" max="3846" width="12.140625" customWidth="1"/>
    <col min="4087" max="4087" width="6.140625" customWidth="1"/>
    <col min="4088" max="4088" width="13.85546875" customWidth="1"/>
    <col min="4089" max="4100" width="10.5703125" customWidth="1"/>
    <col min="4101" max="4102" width="12.140625" customWidth="1"/>
    <col min="4343" max="4343" width="6.140625" customWidth="1"/>
    <col min="4344" max="4344" width="13.85546875" customWidth="1"/>
    <col min="4345" max="4356" width="10.5703125" customWidth="1"/>
    <col min="4357" max="4358" width="12.140625" customWidth="1"/>
    <col min="4599" max="4599" width="6.140625" customWidth="1"/>
    <col min="4600" max="4600" width="13.85546875" customWidth="1"/>
    <col min="4601" max="4612" width="10.5703125" customWidth="1"/>
    <col min="4613" max="4614" width="12.140625" customWidth="1"/>
    <col min="4855" max="4855" width="6.140625" customWidth="1"/>
    <col min="4856" max="4856" width="13.85546875" customWidth="1"/>
    <col min="4857" max="4868" width="10.5703125" customWidth="1"/>
    <col min="4869" max="4870" width="12.140625" customWidth="1"/>
    <col min="5111" max="5111" width="6.140625" customWidth="1"/>
    <col min="5112" max="5112" width="13.85546875" customWidth="1"/>
    <col min="5113" max="5124" width="10.5703125" customWidth="1"/>
    <col min="5125" max="5126" width="12.140625" customWidth="1"/>
    <col min="5367" max="5367" width="6.140625" customWidth="1"/>
    <col min="5368" max="5368" width="13.85546875" customWidth="1"/>
    <col min="5369" max="5380" width="10.5703125" customWidth="1"/>
    <col min="5381" max="5382" width="12.140625" customWidth="1"/>
    <col min="5623" max="5623" width="6.140625" customWidth="1"/>
    <col min="5624" max="5624" width="13.85546875" customWidth="1"/>
    <col min="5625" max="5636" width="10.5703125" customWidth="1"/>
    <col min="5637" max="5638" width="12.140625" customWidth="1"/>
    <col min="5879" max="5879" width="6.140625" customWidth="1"/>
    <col min="5880" max="5880" width="13.85546875" customWidth="1"/>
    <col min="5881" max="5892" width="10.5703125" customWidth="1"/>
    <col min="5893" max="5894" width="12.140625" customWidth="1"/>
    <col min="6135" max="6135" width="6.140625" customWidth="1"/>
    <col min="6136" max="6136" width="13.85546875" customWidth="1"/>
    <col min="6137" max="6148" width="10.5703125" customWidth="1"/>
    <col min="6149" max="6150" width="12.140625" customWidth="1"/>
    <col min="6391" max="6391" width="6.140625" customWidth="1"/>
    <col min="6392" max="6392" width="13.85546875" customWidth="1"/>
    <col min="6393" max="6404" width="10.5703125" customWidth="1"/>
    <col min="6405" max="6406" width="12.140625" customWidth="1"/>
    <col min="6647" max="6647" width="6.140625" customWidth="1"/>
    <col min="6648" max="6648" width="13.85546875" customWidth="1"/>
    <col min="6649" max="6660" width="10.5703125" customWidth="1"/>
    <col min="6661" max="6662" width="12.140625" customWidth="1"/>
    <col min="6903" max="6903" width="6.140625" customWidth="1"/>
    <col min="6904" max="6904" width="13.85546875" customWidth="1"/>
    <col min="6905" max="6916" width="10.5703125" customWidth="1"/>
    <col min="6917" max="6918" width="12.140625" customWidth="1"/>
    <col min="7159" max="7159" width="6.140625" customWidth="1"/>
    <col min="7160" max="7160" width="13.85546875" customWidth="1"/>
    <col min="7161" max="7172" width="10.5703125" customWidth="1"/>
    <col min="7173" max="7174" width="12.140625" customWidth="1"/>
    <col min="7415" max="7415" width="6.140625" customWidth="1"/>
    <col min="7416" max="7416" width="13.85546875" customWidth="1"/>
    <col min="7417" max="7428" width="10.5703125" customWidth="1"/>
    <col min="7429" max="7430" width="12.140625" customWidth="1"/>
    <col min="7671" max="7671" width="6.140625" customWidth="1"/>
    <col min="7672" max="7672" width="13.85546875" customWidth="1"/>
    <col min="7673" max="7684" width="10.5703125" customWidth="1"/>
    <col min="7685" max="7686" width="12.140625" customWidth="1"/>
    <col min="7927" max="7927" width="6.140625" customWidth="1"/>
    <col min="7928" max="7928" width="13.85546875" customWidth="1"/>
    <col min="7929" max="7940" width="10.5703125" customWidth="1"/>
    <col min="7941" max="7942" width="12.140625" customWidth="1"/>
    <col min="8183" max="8183" width="6.140625" customWidth="1"/>
    <col min="8184" max="8184" width="13.85546875" customWidth="1"/>
    <col min="8185" max="8196" width="10.5703125" customWidth="1"/>
    <col min="8197" max="8198" width="12.140625" customWidth="1"/>
    <col min="8439" max="8439" width="6.140625" customWidth="1"/>
    <col min="8440" max="8440" width="13.85546875" customWidth="1"/>
    <col min="8441" max="8452" width="10.5703125" customWidth="1"/>
    <col min="8453" max="8454" width="12.140625" customWidth="1"/>
    <col min="8695" max="8695" width="6.140625" customWidth="1"/>
    <col min="8696" max="8696" width="13.85546875" customWidth="1"/>
    <col min="8697" max="8708" width="10.5703125" customWidth="1"/>
    <col min="8709" max="8710" width="12.140625" customWidth="1"/>
    <col min="8951" max="8951" width="6.140625" customWidth="1"/>
    <col min="8952" max="8952" width="13.85546875" customWidth="1"/>
    <col min="8953" max="8964" width="10.5703125" customWidth="1"/>
    <col min="8965" max="8966" width="12.140625" customWidth="1"/>
    <col min="9207" max="9207" width="6.140625" customWidth="1"/>
    <col min="9208" max="9208" width="13.85546875" customWidth="1"/>
    <col min="9209" max="9220" width="10.5703125" customWidth="1"/>
    <col min="9221" max="9222" width="12.140625" customWidth="1"/>
    <col min="9463" max="9463" width="6.140625" customWidth="1"/>
    <col min="9464" max="9464" width="13.85546875" customWidth="1"/>
    <col min="9465" max="9476" width="10.5703125" customWidth="1"/>
    <col min="9477" max="9478" width="12.140625" customWidth="1"/>
    <col min="9719" max="9719" width="6.140625" customWidth="1"/>
    <col min="9720" max="9720" width="13.85546875" customWidth="1"/>
    <col min="9721" max="9732" width="10.5703125" customWidth="1"/>
    <col min="9733" max="9734" width="12.140625" customWidth="1"/>
    <col min="9975" max="9975" width="6.140625" customWidth="1"/>
    <col min="9976" max="9976" width="13.85546875" customWidth="1"/>
    <col min="9977" max="9988" width="10.5703125" customWidth="1"/>
    <col min="9989" max="9990" width="12.140625" customWidth="1"/>
    <col min="10231" max="10231" width="6.140625" customWidth="1"/>
    <col min="10232" max="10232" width="13.85546875" customWidth="1"/>
    <col min="10233" max="10244" width="10.5703125" customWidth="1"/>
    <col min="10245" max="10246" width="12.140625" customWidth="1"/>
    <col min="10487" max="10487" width="6.140625" customWidth="1"/>
    <col min="10488" max="10488" width="13.85546875" customWidth="1"/>
    <col min="10489" max="10500" width="10.5703125" customWidth="1"/>
    <col min="10501" max="10502" width="12.140625" customWidth="1"/>
    <col min="10743" max="10743" width="6.140625" customWidth="1"/>
    <col min="10744" max="10744" width="13.85546875" customWidth="1"/>
    <col min="10745" max="10756" width="10.5703125" customWidth="1"/>
    <col min="10757" max="10758" width="12.140625" customWidth="1"/>
    <col min="10999" max="10999" width="6.140625" customWidth="1"/>
    <col min="11000" max="11000" width="13.85546875" customWidth="1"/>
    <col min="11001" max="11012" width="10.5703125" customWidth="1"/>
    <col min="11013" max="11014" width="12.140625" customWidth="1"/>
    <col min="11255" max="11255" width="6.140625" customWidth="1"/>
    <col min="11256" max="11256" width="13.85546875" customWidth="1"/>
    <col min="11257" max="11268" width="10.5703125" customWidth="1"/>
    <col min="11269" max="11270" width="12.140625" customWidth="1"/>
    <col min="11511" max="11511" width="6.140625" customWidth="1"/>
    <col min="11512" max="11512" width="13.85546875" customWidth="1"/>
    <col min="11513" max="11524" width="10.5703125" customWidth="1"/>
    <col min="11525" max="11526" width="12.140625" customWidth="1"/>
    <col min="11767" max="11767" width="6.140625" customWidth="1"/>
    <col min="11768" max="11768" width="13.85546875" customWidth="1"/>
    <col min="11769" max="11780" width="10.5703125" customWidth="1"/>
    <col min="11781" max="11782" width="12.140625" customWidth="1"/>
    <col min="12023" max="12023" width="6.140625" customWidth="1"/>
    <col min="12024" max="12024" width="13.85546875" customWidth="1"/>
    <col min="12025" max="12036" width="10.5703125" customWidth="1"/>
    <col min="12037" max="12038" width="12.140625" customWidth="1"/>
    <col min="12279" max="12279" width="6.140625" customWidth="1"/>
    <col min="12280" max="12280" width="13.85546875" customWidth="1"/>
    <col min="12281" max="12292" width="10.5703125" customWidth="1"/>
    <col min="12293" max="12294" width="12.140625" customWidth="1"/>
    <col min="12535" max="12535" width="6.140625" customWidth="1"/>
    <col min="12536" max="12536" width="13.85546875" customWidth="1"/>
    <col min="12537" max="12548" width="10.5703125" customWidth="1"/>
    <col min="12549" max="12550" width="12.140625" customWidth="1"/>
    <col min="12791" max="12791" width="6.140625" customWidth="1"/>
    <col min="12792" max="12792" width="13.85546875" customWidth="1"/>
    <col min="12793" max="12804" width="10.5703125" customWidth="1"/>
    <col min="12805" max="12806" width="12.140625" customWidth="1"/>
    <col min="13047" max="13047" width="6.140625" customWidth="1"/>
    <col min="13048" max="13048" width="13.85546875" customWidth="1"/>
    <col min="13049" max="13060" width="10.5703125" customWidth="1"/>
    <col min="13061" max="13062" width="12.140625" customWidth="1"/>
    <col min="13303" max="13303" width="6.140625" customWidth="1"/>
    <col min="13304" max="13304" width="13.85546875" customWidth="1"/>
    <col min="13305" max="13316" width="10.5703125" customWidth="1"/>
    <col min="13317" max="13318" width="12.140625" customWidth="1"/>
    <col min="13559" max="13559" width="6.140625" customWidth="1"/>
    <col min="13560" max="13560" width="13.85546875" customWidth="1"/>
    <col min="13561" max="13572" width="10.5703125" customWidth="1"/>
    <col min="13573" max="13574" width="12.140625" customWidth="1"/>
    <col min="13815" max="13815" width="6.140625" customWidth="1"/>
    <col min="13816" max="13816" width="13.85546875" customWidth="1"/>
    <col min="13817" max="13828" width="10.5703125" customWidth="1"/>
    <col min="13829" max="13830" width="12.140625" customWidth="1"/>
    <col min="14071" max="14071" width="6.140625" customWidth="1"/>
    <col min="14072" max="14072" width="13.85546875" customWidth="1"/>
    <col min="14073" max="14084" width="10.5703125" customWidth="1"/>
    <col min="14085" max="14086" width="12.140625" customWidth="1"/>
    <col min="14327" max="14327" width="6.140625" customWidth="1"/>
    <col min="14328" max="14328" width="13.85546875" customWidth="1"/>
    <col min="14329" max="14340" width="10.5703125" customWidth="1"/>
    <col min="14341" max="14342" width="12.140625" customWidth="1"/>
    <col min="14583" max="14583" width="6.140625" customWidth="1"/>
    <col min="14584" max="14584" width="13.85546875" customWidth="1"/>
    <col min="14585" max="14596" width="10.5703125" customWidth="1"/>
    <col min="14597" max="14598" width="12.140625" customWidth="1"/>
    <col min="14839" max="14839" width="6.140625" customWidth="1"/>
    <col min="14840" max="14840" width="13.85546875" customWidth="1"/>
    <col min="14841" max="14852" width="10.5703125" customWidth="1"/>
    <col min="14853" max="14854" width="12.140625" customWidth="1"/>
    <col min="15095" max="15095" width="6.140625" customWidth="1"/>
    <col min="15096" max="15096" width="13.85546875" customWidth="1"/>
    <col min="15097" max="15108" width="10.5703125" customWidth="1"/>
    <col min="15109" max="15110" width="12.140625" customWidth="1"/>
    <col min="15351" max="15351" width="6.140625" customWidth="1"/>
    <col min="15352" max="15352" width="13.85546875" customWidth="1"/>
    <col min="15353" max="15364" width="10.5703125" customWidth="1"/>
    <col min="15365" max="15366" width="12.140625" customWidth="1"/>
    <col min="15607" max="15607" width="6.140625" customWidth="1"/>
    <col min="15608" max="15608" width="13.85546875" customWidth="1"/>
    <col min="15609" max="15620" width="10.5703125" customWidth="1"/>
    <col min="15621" max="15622" width="12.140625" customWidth="1"/>
    <col min="15863" max="15863" width="6.140625" customWidth="1"/>
    <col min="15864" max="15864" width="13.85546875" customWidth="1"/>
    <col min="15865" max="15876" width="10.5703125" customWidth="1"/>
    <col min="15877" max="15878" width="12.140625" customWidth="1"/>
    <col min="16119" max="16119" width="6.140625" customWidth="1"/>
    <col min="16120" max="16120" width="13.85546875" customWidth="1"/>
    <col min="16121" max="16132" width="10.5703125" customWidth="1"/>
    <col min="16133" max="16134" width="12.140625" customWidth="1"/>
  </cols>
  <sheetData>
    <row r="1" spans="1:19" x14ac:dyDescent="0.25">
      <c r="A1" s="58" t="s">
        <v>32</v>
      </c>
      <c r="B1" s="59"/>
      <c r="C1" s="60"/>
      <c r="D1" s="58" t="s">
        <v>33</v>
      </c>
      <c r="E1" s="59"/>
      <c r="F1" s="59"/>
      <c r="G1" s="16"/>
      <c r="H1" s="21"/>
      <c r="I1" s="22"/>
      <c r="J1" s="22"/>
      <c r="K1" s="16"/>
      <c r="L1" s="16"/>
      <c r="M1" s="16"/>
    </row>
    <row r="2" spans="1:19" x14ac:dyDescent="0.25">
      <c r="A2" s="69" t="s">
        <v>38</v>
      </c>
      <c r="B2" s="70"/>
      <c r="C2" s="70"/>
      <c r="D2" s="70"/>
      <c r="E2" s="70"/>
      <c r="F2" s="7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17"/>
      <c r="S2" s="17"/>
    </row>
    <row r="3" spans="1:19" x14ac:dyDescent="0.25">
      <c r="A3" s="68" t="s">
        <v>1</v>
      </c>
      <c r="B3" s="68"/>
      <c r="C3" s="68"/>
      <c r="D3" s="68"/>
      <c r="E3" s="68"/>
      <c r="F3" s="68"/>
    </row>
    <row r="4" spans="1:19" ht="85.5" x14ac:dyDescent="0.25">
      <c r="A4" s="1"/>
      <c r="B4" s="2" t="s">
        <v>2</v>
      </c>
      <c r="C4" s="3" t="s">
        <v>23</v>
      </c>
      <c r="D4" s="3" t="s">
        <v>4</v>
      </c>
      <c r="E4" s="9" t="s">
        <v>9</v>
      </c>
      <c r="F4" s="9" t="s">
        <v>10</v>
      </c>
    </row>
    <row r="5" spans="1:19" x14ac:dyDescent="0.25">
      <c r="A5" s="10">
        <v>1</v>
      </c>
      <c r="B5" s="1" t="s">
        <v>60</v>
      </c>
      <c r="C5" s="11">
        <v>1.6906850459482039</v>
      </c>
      <c r="D5" s="11">
        <v>0.89285714285714279</v>
      </c>
      <c r="E5" s="13">
        <f>AVERAGE(C5:D5)</f>
        <v>1.2917710944026735</v>
      </c>
      <c r="F5" s="14">
        <f>+(E5-$E$9)</f>
        <v>-0.23286253154359793</v>
      </c>
    </row>
    <row r="6" spans="1:19" x14ac:dyDescent="0.25">
      <c r="A6" s="10">
        <v>2</v>
      </c>
      <c r="B6" s="1" t="s">
        <v>61</v>
      </c>
      <c r="C6" s="11">
        <v>1.9352782634032635</v>
      </c>
      <c r="D6" s="11">
        <v>2.3888754923237681</v>
      </c>
      <c r="E6" s="13">
        <f>AVERAGE(C6:D6)</f>
        <v>2.162076877863516</v>
      </c>
      <c r="F6" s="14">
        <f>+(E6-$E$9)</f>
        <v>0.6374432519172446</v>
      </c>
    </row>
    <row r="7" spans="1:19" x14ac:dyDescent="0.25">
      <c r="A7" s="10">
        <v>3</v>
      </c>
      <c r="B7" s="1" t="s">
        <v>58</v>
      </c>
      <c r="C7" s="11">
        <v>1.9987389659520809</v>
      </c>
      <c r="D7" s="11">
        <v>1.1910669975186103</v>
      </c>
      <c r="E7" s="13">
        <f>AVERAGE(C7:D7)</f>
        <v>1.5949029817353457</v>
      </c>
      <c r="F7" s="14">
        <f>+(E7-$E$9)</f>
        <v>7.0269355789074339E-2</v>
      </c>
    </row>
    <row r="8" spans="1:19" x14ac:dyDescent="0.25">
      <c r="A8" s="10">
        <v>4</v>
      </c>
      <c r="B8" s="1" t="s">
        <v>62</v>
      </c>
      <c r="C8" s="11">
        <v>0.3968253968253968</v>
      </c>
      <c r="D8" s="11">
        <v>1.7027417027417027</v>
      </c>
      <c r="E8" s="13">
        <f>AVERAGE(C8:D8)</f>
        <v>1.0497835497835497</v>
      </c>
      <c r="F8" s="14">
        <f>+(E8-$E$9)</f>
        <v>-0.47485007616272168</v>
      </c>
    </row>
    <row r="9" spans="1:19" x14ac:dyDescent="0.25">
      <c r="A9" s="1"/>
      <c r="B9" s="15" t="s">
        <v>9</v>
      </c>
      <c r="C9" s="13">
        <f>AVERAGE(C5:C8)</f>
        <v>1.5053819180322363</v>
      </c>
      <c r="D9" s="13">
        <f>AVERAGE(D5:D8)</f>
        <v>1.543885333860306</v>
      </c>
      <c r="E9" s="13">
        <f>AVERAGE(E5:E8)</f>
        <v>1.5246336259462714</v>
      </c>
      <c r="F9" s="13">
        <f>AVERAGE(F5:F8)</f>
        <v>-1.6653345369377348E-16</v>
      </c>
    </row>
    <row r="10" spans="1:19" x14ac:dyDescent="0.25">
      <c r="A10" s="1"/>
      <c r="B10" s="15" t="s">
        <v>19</v>
      </c>
      <c r="C10" s="13">
        <f>MAX(C5:C8)</f>
        <v>1.9987389659520809</v>
      </c>
      <c r="D10" s="13">
        <f>MAX(D5:D8)</f>
        <v>2.3888754923237681</v>
      </c>
      <c r="E10" s="13">
        <f>MAX(E5:E8)</f>
        <v>2.162076877863516</v>
      </c>
      <c r="F10" s="14"/>
    </row>
    <row r="11" spans="1:19" x14ac:dyDescent="0.25">
      <c r="A11" s="1"/>
      <c r="B11" s="15" t="s">
        <v>20</v>
      </c>
      <c r="C11" s="13">
        <f>MIN(C5:C8)</f>
        <v>0.3968253968253968</v>
      </c>
      <c r="D11" s="13">
        <f>MIN(D5:D8)</f>
        <v>0.89285714285714279</v>
      </c>
      <c r="E11" s="13">
        <f>MIN(E5:E8)</f>
        <v>1.0497835497835497</v>
      </c>
      <c r="F11" s="14"/>
    </row>
    <row r="12" spans="1:19" ht="15.75" x14ac:dyDescent="0.3">
      <c r="A12" s="1"/>
      <c r="B12" s="1" t="s">
        <v>21</v>
      </c>
      <c r="C12" s="14" t="s">
        <v>94</v>
      </c>
      <c r="D12" s="14" t="s">
        <v>94</v>
      </c>
      <c r="E12" s="14"/>
      <c r="F12" s="14"/>
    </row>
    <row r="13" spans="1:19" x14ac:dyDescent="0.25">
      <c r="A13" s="1"/>
      <c r="B13" s="1" t="s">
        <v>22</v>
      </c>
      <c r="C13" s="14">
        <v>96.19</v>
      </c>
      <c r="D13" s="14">
        <v>99.07</v>
      </c>
      <c r="E13" s="14"/>
      <c r="F13" s="14"/>
    </row>
  </sheetData>
  <mergeCells count="4">
    <mergeCell ref="A2:F2"/>
    <mergeCell ref="A3:F3"/>
    <mergeCell ref="A1:C1"/>
    <mergeCell ref="D1:F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59999389629810485"/>
  </sheetPr>
  <dimension ref="A1:P17"/>
  <sheetViews>
    <sheetView zoomScale="75" zoomScaleNormal="75" workbookViewId="0">
      <selection activeCell="L21" sqref="L21"/>
    </sheetView>
  </sheetViews>
  <sheetFormatPr defaultRowHeight="15" x14ac:dyDescent="0.25"/>
  <cols>
    <col min="1" max="1" width="6.140625" customWidth="1"/>
    <col min="2" max="2" width="13.85546875" customWidth="1"/>
    <col min="3" max="13" width="10.5703125" customWidth="1"/>
    <col min="14" max="15" width="12.140625" customWidth="1"/>
    <col min="256" max="256" width="6.140625" customWidth="1"/>
    <col min="257" max="257" width="13.85546875" customWidth="1"/>
    <col min="258" max="269" width="10.5703125" customWidth="1"/>
    <col min="270" max="271" width="12.140625" customWidth="1"/>
    <col min="512" max="512" width="6.140625" customWidth="1"/>
    <col min="513" max="513" width="13.85546875" customWidth="1"/>
    <col min="514" max="525" width="10.5703125" customWidth="1"/>
    <col min="526" max="527" width="12.140625" customWidth="1"/>
    <col min="768" max="768" width="6.140625" customWidth="1"/>
    <col min="769" max="769" width="13.85546875" customWidth="1"/>
    <col min="770" max="781" width="10.5703125" customWidth="1"/>
    <col min="782" max="783" width="12.140625" customWidth="1"/>
    <col min="1024" max="1024" width="6.140625" customWidth="1"/>
    <col min="1025" max="1025" width="13.85546875" customWidth="1"/>
    <col min="1026" max="1037" width="10.5703125" customWidth="1"/>
    <col min="1038" max="1039" width="12.140625" customWidth="1"/>
    <col min="1280" max="1280" width="6.140625" customWidth="1"/>
    <col min="1281" max="1281" width="13.85546875" customWidth="1"/>
    <col min="1282" max="1293" width="10.5703125" customWidth="1"/>
    <col min="1294" max="1295" width="12.140625" customWidth="1"/>
    <col min="1536" max="1536" width="6.140625" customWidth="1"/>
    <col min="1537" max="1537" width="13.85546875" customWidth="1"/>
    <col min="1538" max="1549" width="10.5703125" customWidth="1"/>
    <col min="1550" max="1551" width="12.140625" customWidth="1"/>
    <col min="1792" max="1792" width="6.140625" customWidth="1"/>
    <col min="1793" max="1793" width="13.85546875" customWidth="1"/>
    <col min="1794" max="1805" width="10.5703125" customWidth="1"/>
    <col min="1806" max="1807" width="12.140625" customWidth="1"/>
    <col min="2048" max="2048" width="6.140625" customWidth="1"/>
    <col min="2049" max="2049" width="13.85546875" customWidth="1"/>
    <col min="2050" max="2061" width="10.5703125" customWidth="1"/>
    <col min="2062" max="2063" width="12.140625" customWidth="1"/>
    <col min="2304" max="2304" width="6.140625" customWidth="1"/>
    <col min="2305" max="2305" width="13.85546875" customWidth="1"/>
    <col min="2306" max="2317" width="10.5703125" customWidth="1"/>
    <col min="2318" max="2319" width="12.140625" customWidth="1"/>
    <col min="2560" max="2560" width="6.140625" customWidth="1"/>
    <col min="2561" max="2561" width="13.85546875" customWidth="1"/>
    <col min="2562" max="2573" width="10.5703125" customWidth="1"/>
    <col min="2574" max="2575" width="12.140625" customWidth="1"/>
    <col min="2816" max="2816" width="6.140625" customWidth="1"/>
    <col min="2817" max="2817" width="13.85546875" customWidth="1"/>
    <col min="2818" max="2829" width="10.5703125" customWidth="1"/>
    <col min="2830" max="2831" width="12.140625" customWidth="1"/>
    <col min="3072" max="3072" width="6.140625" customWidth="1"/>
    <col min="3073" max="3073" width="13.85546875" customWidth="1"/>
    <col min="3074" max="3085" width="10.5703125" customWidth="1"/>
    <col min="3086" max="3087" width="12.140625" customWidth="1"/>
    <col min="3328" max="3328" width="6.140625" customWidth="1"/>
    <col min="3329" max="3329" width="13.85546875" customWidth="1"/>
    <col min="3330" max="3341" width="10.5703125" customWidth="1"/>
    <col min="3342" max="3343" width="12.140625" customWidth="1"/>
    <col min="3584" max="3584" width="6.140625" customWidth="1"/>
    <col min="3585" max="3585" width="13.85546875" customWidth="1"/>
    <col min="3586" max="3597" width="10.5703125" customWidth="1"/>
    <col min="3598" max="3599" width="12.140625" customWidth="1"/>
    <col min="3840" max="3840" width="6.140625" customWidth="1"/>
    <col min="3841" max="3841" width="13.85546875" customWidth="1"/>
    <col min="3842" max="3853" width="10.5703125" customWidth="1"/>
    <col min="3854" max="3855" width="12.140625" customWidth="1"/>
    <col min="4096" max="4096" width="6.140625" customWidth="1"/>
    <col min="4097" max="4097" width="13.85546875" customWidth="1"/>
    <col min="4098" max="4109" width="10.5703125" customWidth="1"/>
    <col min="4110" max="4111" width="12.140625" customWidth="1"/>
    <col min="4352" max="4352" width="6.140625" customWidth="1"/>
    <col min="4353" max="4353" width="13.85546875" customWidth="1"/>
    <col min="4354" max="4365" width="10.5703125" customWidth="1"/>
    <col min="4366" max="4367" width="12.140625" customWidth="1"/>
    <col min="4608" max="4608" width="6.140625" customWidth="1"/>
    <col min="4609" max="4609" width="13.85546875" customWidth="1"/>
    <col min="4610" max="4621" width="10.5703125" customWidth="1"/>
    <col min="4622" max="4623" width="12.140625" customWidth="1"/>
    <col min="4864" max="4864" width="6.140625" customWidth="1"/>
    <col min="4865" max="4865" width="13.85546875" customWidth="1"/>
    <col min="4866" max="4877" width="10.5703125" customWidth="1"/>
    <col min="4878" max="4879" width="12.140625" customWidth="1"/>
    <col min="5120" max="5120" width="6.140625" customWidth="1"/>
    <col min="5121" max="5121" width="13.85546875" customWidth="1"/>
    <col min="5122" max="5133" width="10.5703125" customWidth="1"/>
    <col min="5134" max="5135" width="12.140625" customWidth="1"/>
    <col min="5376" max="5376" width="6.140625" customWidth="1"/>
    <col min="5377" max="5377" width="13.85546875" customWidth="1"/>
    <col min="5378" max="5389" width="10.5703125" customWidth="1"/>
    <col min="5390" max="5391" width="12.140625" customWidth="1"/>
    <col min="5632" max="5632" width="6.140625" customWidth="1"/>
    <col min="5633" max="5633" width="13.85546875" customWidth="1"/>
    <col min="5634" max="5645" width="10.5703125" customWidth="1"/>
    <col min="5646" max="5647" width="12.140625" customWidth="1"/>
    <col min="5888" max="5888" width="6.140625" customWidth="1"/>
    <col min="5889" max="5889" width="13.85546875" customWidth="1"/>
    <col min="5890" max="5901" width="10.5703125" customWidth="1"/>
    <col min="5902" max="5903" width="12.140625" customWidth="1"/>
    <col min="6144" max="6144" width="6.140625" customWidth="1"/>
    <col min="6145" max="6145" width="13.85546875" customWidth="1"/>
    <col min="6146" max="6157" width="10.5703125" customWidth="1"/>
    <col min="6158" max="6159" width="12.140625" customWidth="1"/>
    <col min="6400" max="6400" width="6.140625" customWidth="1"/>
    <col min="6401" max="6401" width="13.85546875" customWidth="1"/>
    <col min="6402" max="6413" width="10.5703125" customWidth="1"/>
    <col min="6414" max="6415" width="12.140625" customWidth="1"/>
    <col min="6656" max="6656" width="6.140625" customWidth="1"/>
    <col min="6657" max="6657" width="13.85546875" customWidth="1"/>
    <col min="6658" max="6669" width="10.5703125" customWidth="1"/>
    <col min="6670" max="6671" width="12.140625" customWidth="1"/>
    <col min="6912" max="6912" width="6.140625" customWidth="1"/>
    <col min="6913" max="6913" width="13.85546875" customWidth="1"/>
    <col min="6914" max="6925" width="10.5703125" customWidth="1"/>
    <col min="6926" max="6927" width="12.140625" customWidth="1"/>
    <col min="7168" max="7168" width="6.140625" customWidth="1"/>
    <col min="7169" max="7169" width="13.85546875" customWidth="1"/>
    <col min="7170" max="7181" width="10.5703125" customWidth="1"/>
    <col min="7182" max="7183" width="12.140625" customWidth="1"/>
    <col min="7424" max="7424" width="6.140625" customWidth="1"/>
    <col min="7425" max="7425" width="13.85546875" customWidth="1"/>
    <col min="7426" max="7437" width="10.5703125" customWidth="1"/>
    <col min="7438" max="7439" width="12.140625" customWidth="1"/>
    <col min="7680" max="7680" width="6.140625" customWidth="1"/>
    <col min="7681" max="7681" width="13.85546875" customWidth="1"/>
    <col min="7682" max="7693" width="10.5703125" customWidth="1"/>
    <col min="7694" max="7695" width="12.140625" customWidth="1"/>
    <col min="7936" max="7936" width="6.140625" customWidth="1"/>
    <col min="7937" max="7937" width="13.85546875" customWidth="1"/>
    <col min="7938" max="7949" width="10.5703125" customWidth="1"/>
    <col min="7950" max="7951" width="12.140625" customWidth="1"/>
    <col min="8192" max="8192" width="6.140625" customWidth="1"/>
    <col min="8193" max="8193" width="13.85546875" customWidth="1"/>
    <col min="8194" max="8205" width="10.5703125" customWidth="1"/>
    <col min="8206" max="8207" width="12.140625" customWidth="1"/>
    <col min="8448" max="8448" width="6.140625" customWidth="1"/>
    <col min="8449" max="8449" width="13.85546875" customWidth="1"/>
    <col min="8450" max="8461" width="10.5703125" customWidth="1"/>
    <col min="8462" max="8463" width="12.140625" customWidth="1"/>
    <col min="8704" max="8704" width="6.140625" customWidth="1"/>
    <col min="8705" max="8705" width="13.85546875" customWidth="1"/>
    <col min="8706" max="8717" width="10.5703125" customWidth="1"/>
    <col min="8718" max="8719" width="12.140625" customWidth="1"/>
    <col min="8960" max="8960" width="6.140625" customWidth="1"/>
    <col min="8961" max="8961" width="13.85546875" customWidth="1"/>
    <col min="8962" max="8973" width="10.5703125" customWidth="1"/>
    <col min="8974" max="8975" width="12.140625" customWidth="1"/>
    <col min="9216" max="9216" width="6.140625" customWidth="1"/>
    <col min="9217" max="9217" width="13.85546875" customWidth="1"/>
    <col min="9218" max="9229" width="10.5703125" customWidth="1"/>
    <col min="9230" max="9231" width="12.140625" customWidth="1"/>
    <col min="9472" max="9472" width="6.140625" customWidth="1"/>
    <col min="9473" max="9473" width="13.85546875" customWidth="1"/>
    <col min="9474" max="9485" width="10.5703125" customWidth="1"/>
    <col min="9486" max="9487" width="12.140625" customWidth="1"/>
    <col min="9728" max="9728" width="6.140625" customWidth="1"/>
    <col min="9729" max="9729" width="13.85546875" customWidth="1"/>
    <col min="9730" max="9741" width="10.5703125" customWidth="1"/>
    <col min="9742" max="9743" width="12.140625" customWidth="1"/>
    <col min="9984" max="9984" width="6.140625" customWidth="1"/>
    <col min="9985" max="9985" width="13.85546875" customWidth="1"/>
    <col min="9986" max="9997" width="10.5703125" customWidth="1"/>
    <col min="9998" max="9999" width="12.140625" customWidth="1"/>
    <col min="10240" max="10240" width="6.140625" customWidth="1"/>
    <col min="10241" max="10241" width="13.85546875" customWidth="1"/>
    <col min="10242" max="10253" width="10.5703125" customWidth="1"/>
    <col min="10254" max="10255" width="12.140625" customWidth="1"/>
    <col min="10496" max="10496" width="6.140625" customWidth="1"/>
    <col min="10497" max="10497" width="13.85546875" customWidth="1"/>
    <col min="10498" max="10509" width="10.5703125" customWidth="1"/>
    <col min="10510" max="10511" width="12.140625" customWidth="1"/>
    <col min="10752" max="10752" width="6.140625" customWidth="1"/>
    <col min="10753" max="10753" width="13.85546875" customWidth="1"/>
    <col min="10754" max="10765" width="10.5703125" customWidth="1"/>
    <col min="10766" max="10767" width="12.140625" customWidth="1"/>
    <col min="11008" max="11008" width="6.140625" customWidth="1"/>
    <col min="11009" max="11009" width="13.85546875" customWidth="1"/>
    <col min="11010" max="11021" width="10.5703125" customWidth="1"/>
    <col min="11022" max="11023" width="12.140625" customWidth="1"/>
    <col min="11264" max="11264" width="6.140625" customWidth="1"/>
    <col min="11265" max="11265" width="13.85546875" customWidth="1"/>
    <col min="11266" max="11277" width="10.5703125" customWidth="1"/>
    <col min="11278" max="11279" width="12.140625" customWidth="1"/>
    <col min="11520" max="11520" width="6.140625" customWidth="1"/>
    <col min="11521" max="11521" width="13.85546875" customWidth="1"/>
    <col min="11522" max="11533" width="10.5703125" customWidth="1"/>
    <col min="11534" max="11535" width="12.140625" customWidth="1"/>
    <col min="11776" max="11776" width="6.140625" customWidth="1"/>
    <col min="11777" max="11777" width="13.85546875" customWidth="1"/>
    <col min="11778" max="11789" width="10.5703125" customWidth="1"/>
    <col min="11790" max="11791" width="12.140625" customWidth="1"/>
    <col min="12032" max="12032" width="6.140625" customWidth="1"/>
    <col min="12033" max="12033" width="13.85546875" customWidth="1"/>
    <col min="12034" max="12045" width="10.5703125" customWidth="1"/>
    <col min="12046" max="12047" width="12.140625" customWidth="1"/>
    <col min="12288" max="12288" width="6.140625" customWidth="1"/>
    <col min="12289" max="12289" width="13.85546875" customWidth="1"/>
    <col min="12290" max="12301" width="10.5703125" customWidth="1"/>
    <col min="12302" max="12303" width="12.140625" customWidth="1"/>
    <col min="12544" max="12544" width="6.140625" customWidth="1"/>
    <col min="12545" max="12545" width="13.85546875" customWidth="1"/>
    <col min="12546" max="12557" width="10.5703125" customWidth="1"/>
    <col min="12558" max="12559" width="12.140625" customWidth="1"/>
    <col min="12800" max="12800" width="6.140625" customWidth="1"/>
    <col min="12801" max="12801" width="13.85546875" customWidth="1"/>
    <col min="12802" max="12813" width="10.5703125" customWidth="1"/>
    <col min="12814" max="12815" width="12.140625" customWidth="1"/>
    <col min="13056" max="13056" width="6.140625" customWidth="1"/>
    <col min="13057" max="13057" width="13.85546875" customWidth="1"/>
    <col min="13058" max="13069" width="10.5703125" customWidth="1"/>
    <col min="13070" max="13071" width="12.140625" customWidth="1"/>
    <col min="13312" max="13312" width="6.140625" customWidth="1"/>
    <col min="13313" max="13313" width="13.85546875" customWidth="1"/>
    <col min="13314" max="13325" width="10.5703125" customWidth="1"/>
    <col min="13326" max="13327" width="12.140625" customWidth="1"/>
    <col min="13568" max="13568" width="6.140625" customWidth="1"/>
    <col min="13569" max="13569" width="13.85546875" customWidth="1"/>
    <col min="13570" max="13581" width="10.5703125" customWidth="1"/>
    <col min="13582" max="13583" width="12.140625" customWidth="1"/>
    <col min="13824" max="13824" width="6.140625" customWidth="1"/>
    <col min="13825" max="13825" width="13.85546875" customWidth="1"/>
    <col min="13826" max="13837" width="10.5703125" customWidth="1"/>
    <col min="13838" max="13839" width="12.140625" customWidth="1"/>
    <col min="14080" max="14080" width="6.140625" customWidth="1"/>
    <col min="14081" max="14081" width="13.85546875" customWidth="1"/>
    <col min="14082" max="14093" width="10.5703125" customWidth="1"/>
    <col min="14094" max="14095" width="12.140625" customWidth="1"/>
    <col min="14336" max="14336" width="6.140625" customWidth="1"/>
    <col min="14337" max="14337" width="13.85546875" customWidth="1"/>
    <col min="14338" max="14349" width="10.5703125" customWidth="1"/>
    <col min="14350" max="14351" width="12.140625" customWidth="1"/>
    <col min="14592" max="14592" width="6.140625" customWidth="1"/>
    <col min="14593" max="14593" width="13.85546875" customWidth="1"/>
    <col min="14594" max="14605" width="10.5703125" customWidth="1"/>
    <col min="14606" max="14607" width="12.140625" customWidth="1"/>
    <col min="14848" max="14848" width="6.140625" customWidth="1"/>
    <col min="14849" max="14849" width="13.85546875" customWidth="1"/>
    <col min="14850" max="14861" width="10.5703125" customWidth="1"/>
    <col min="14862" max="14863" width="12.140625" customWidth="1"/>
    <col min="15104" max="15104" width="6.140625" customWidth="1"/>
    <col min="15105" max="15105" width="13.85546875" customWidth="1"/>
    <col min="15106" max="15117" width="10.5703125" customWidth="1"/>
    <col min="15118" max="15119" width="12.140625" customWidth="1"/>
    <col min="15360" max="15360" width="6.140625" customWidth="1"/>
    <col min="15361" max="15361" width="13.85546875" customWidth="1"/>
    <col min="15362" max="15373" width="10.5703125" customWidth="1"/>
    <col min="15374" max="15375" width="12.140625" customWidth="1"/>
    <col min="15616" max="15616" width="6.140625" customWidth="1"/>
    <col min="15617" max="15617" width="13.85546875" customWidth="1"/>
    <col min="15618" max="15629" width="10.5703125" customWidth="1"/>
    <col min="15630" max="15631" width="12.140625" customWidth="1"/>
    <col min="15872" max="15872" width="6.140625" customWidth="1"/>
    <col min="15873" max="15873" width="13.85546875" customWidth="1"/>
    <col min="15874" max="15885" width="10.5703125" customWidth="1"/>
    <col min="15886" max="15887" width="12.140625" customWidth="1"/>
    <col min="16128" max="16128" width="6.140625" customWidth="1"/>
    <col min="16129" max="16129" width="13.85546875" customWidth="1"/>
    <col min="16130" max="16141" width="10.5703125" customWidth="1"/>
    <col min="16142" max="16143" width="12.140625" customWidth="1"/>
  </cols>
  <sheetData>
    <row r="1" spans="1:16" x14ac:dyDescent="0.25">
      <c r="A1" s="62" t="s">
        <v>32</v>
      </c>
      <c r="B1" s="63"/>
      <c r="C1" s="63"/>
      <c r="D1" s="63"/>
      <c r="E1" s="63"/>
      <c r="F1" s="63"/>
      <c r="G1" s="63"/>
      <c r="H1" s="64"/>
      <c r="I1" s="63" t="s">
        <v>33</v>
      </c>
      <c r="J1" s="63"/>
      <c r="K1" s="63"/>
      <c r="L1" s="63"/>
      <c r="M1" s="63"/>
      <c r="N1" s="63"/>
      <c r="O1" s="64"/>
    </row>
    <row r="2" spans="1:16" x14ac:dyDescent="0.25">
      <c r="A2" s="69" t="s">
        <v>39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20"/>
    </row>
    <row r="3" spans="1:16" x14ac:dyDescent="0.2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6" ht="90.75" x14ac:dyDescent="0.25">
      <c r="A4" s="1"/>
      <c r="B4" s="2" t="s">
        <v>2</v>
      </c>
      <c r="C4" s="3" t="s">
        <v>23</v>
      </c>
      <c r="D4" s="4" t="s">
        <v>24</v>
      </c>
      <c r="E4" s="5" t="s">
        <v>25</v>
      </c>
      <c r="F4" s="3" t="s">
        <v>26</v>
      </c>
      <c r="G4" s="6" t="s">
        <v>27</v>
      </c>
      <c r="H4" s="3" t="s">
        <v>28</v>
      </c>
      <c r="I4" s="6" t="s">
        <v>6</v>
      </c>
      <c r="J4" s="6" t="s">
        <v>29</v>
      </c>
      <c r="K4" s="3" t="s">
        <v>4</v>
      </c>
      <c r="L4" s="7" t="s">
        <v>8</v>
      </c>
      <c r="M4" s="8" t="s">
        <v>3</v>
      </c>
      <c r="N4" s="9" t="s">
        <v>9</v>
      </c>
      <c r="O4" s="9" t="s">
        <v>10</v>
      </c>
    </row>
    <row r="5" spans="1:16" x14ac:dyDescent="0.25">
      <c r="A5" s="10">
        <v>1</v>
      </c>
      <c r="B5" s="1" t="s">
        <v>14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3">
        <f>AVERAGE(C5:M5)</f>
        <v>0</v>
      </c>
      <c r="O5" s="14">
        <f t="shared" ref="O5:O12" si="0">+(N5-$N$13)</f>
        <v>-1.9693726607013923E-2</v>
      </c>
    </row>
    <row r="6" spans="1:16" x14ac:dyDescent="0.25">
      <c r="A6" s="10">
        <v>2</v>
      </c>
      <c r="B6" s="1" t="s">
        <v>41</v>
      </c>
      <c r="C6" s="11">
        <v>0.4098360655737705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3">
        <f t="shared" ref="N6:N12" si="1">AVERAGE(C6:M6)</f>
        <v>3.7257824143070044E-2</v>
      </c>
      <c r="O6" s="14">
        <f t="shared" si="0"/>
        <v>1.756409753605612E-2</v>
      </c>
    </row>
    <row r="7" spans="1:16" x14ac:dyDescent="0.25">
      <c r="A7" s="10">
        <v>3</v>
      </c>
      <c r="B7" s="1" t="s">
        <v>12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0.5</v>
      </c>
      <c r="N7" s="13">
        <f t="shared" si="1"/>
        <v>4.5454545454545456E-2</v>
      </c>
      <c r="O7" s="14">
        <f t="shared" si="0"/>
        <v>2.5760818847531532E-2</v>
      </c>
    </row>
    <row r="8" spans="1:16" x14ac:dyDescent="0.25">
      <c r="A8" s="10">
        <v>4</v>
      </c>
      <c r="B8" s="1" t="s">
        <v>13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3">
        <f t="shared" si="1"/>
        <v>0</v>
      </c>
      <c r="O8" s="14">
        <f t="shared" si="0"/>
        <v>-1.9693726607013923E-2</v>
      </c>
    </row>
    <row r="9" spans="1:16" x14ac:dyDescent="0.25">
      <c r="A9" s="10">
        <v>5</v>
      </c>
      <c r="B9" s="1" t="s">
        <v>16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0.38461538461538464</v>
      </c>
      <c r="K9" s="11">
        <v>0.43859649122807015</v>
      </c>
      <c r="L9" s="11">
        <v>0</v>
      </c>
      <c r="M9" s="11">
        <v>0</v>
      </c>
      <c r="N9" s="13">
        <f t="shared" si="1"/>
        <v>7.4837443258495895E-2</v>
      </c>
      <c r="O9" s="14">
        <f t="shared" si="0"/>
        <v>5.5143716651481975E-2</v>
      </c>
    </row>
    <row r="10" spans="1:16" x14ac:dyDescent="0.25">
      <c r="A10" s="10">
        <v>6</v>
      </c>
      <c r="B10" s="1" t="s">
        <v>42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3">
        <f t="shared" si="1"/>
        <v>0</v>
      </c>
      <c r="O10" s="14">
        <f t="shared" si="0"/>
        <v>-1.9693726607013923E-2</v>
      </c>
    </row>
    <row r="11" spans="1:16" x14ac:dyDescent="0.25">
      <c r="A11" s="10">
        <v>7</v>
      </c>
      <c r="B11" s="1" t="s">
        <v>43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3">
        <f t="shared" si="1"/>
        <v>0</v>
      </c>
      <c r="O11" s="14">
        <f t="shared" si="0"/>
        <v>-1.9693726607013923E-2</v>
      </c>
    </row>
    <row r="12" spans="1:16" x14ac:dyDescent="0.25">
      <c r="A12" s="10">
        <v>8</v>
      </c>
      <c r="B12" s="1" t="s">
        <v>18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3">
        <f t="shared" si="1"/>
        <v>0</v>
      </c>
      <c r="O12" s="14">
        <f t="shared" si="0"/>
        <v>-1.9693726607013923E-2</v>
      </c>
    </row>
    <row r="13" spans="1:16" x14ac:dyDescent="0.25">
      <c r="A13" s="1"/>
      <c r="B13" s="15" t="s">
        <v>9</v>
      </c>
      <c r="C13" s="13">
        <f t="shared" ref="C13:O13" si="2">AVERAGE(C5:C12)</f>
        <v>5.1229508196721313E-2</v>
      </c>
      <c r="D13" s="13">
        <f t="shared" si="2"/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  <c r="J13" s="13">
        <f t="shared" si="2"/>
        <v>4.807692307692308E-2</v>
      </c>
      <c r="K13" s="13">
        <f t="shared" si="2"/>
        <v>5.4824561403508769E-2</v>
      </c>
      <c r="L13" s="13">
        <f t="shared" si="2"/>
        <v>0</v>
      </c>
      <c r="M13" s="13">
        <f t="shared" si="2"/>
        <v>6.25E-2</v>
      </c>
      <c r="N13" s="13">
        <f t="shared" si="2"/>
        <v>1.9693726607013923E-2</v>
      </c>
      <c r="O13" s="13">
        <f t="shared" si="2"/>
        <v>0</v>
      </c>
    </row>
    <row r="14" spans="1:16" x14ac:dyDescent="0.25">
      <c r="A14" s="1"/>
      <c r="B14" s="15" t="s">
        <v>19</v>
      </c>
      <c r="C14" s="13">
        <f t="shared" ref="C14:N14" si="3">MAX(C5:C12)</f>
        <v>0.4098360655737705</v>
      </c>
      <c r="D14" s="13">
        <f t="shared" si="3"/>
        <v>0</v>
      </c>
      <c r="E14" s="13">
        <f t="shared" si="3"/>
        <v>0</v>
      </c>
      <c r="F14" s="13">
        <f t="shared" si="3"/>
        <v>0</v>
      </c>
      <c r="G14" s="13">
        <f t="shared" si="3"/>
        <v>0</v>
      </c>
      <c r="H14" s="13">
        <f t="shared" si="3"/>
        <v>0</v>
      </c>
      <c r="I14" s="13">
        <f t="shared" si="3"/>
        <v>0</v>
      </c>
      <c r="J14" s="13">
        <f t="shared" si="3"/>
        <v>0.38461538461538464</v>
      </c>
      <c r="K14" s="13">
        <f t="shared" si="3"/>
        <v>0.43859649122807015</v>
      </c>
      <c r="L14" s="13">
        <f t="shared" si="3"/>
        <v>0</v>
      </c>
      <c r="M14" s="13">
        <f t="shared" si="3"/>
        <v>0.5</v>
      </c>
      <c r="N14" s="13">
        <f t="shared" si="3"/>
        <v>7.4837443258495895E-2</v>
      </c>
      <c r="O14" s="14"/>
    </row>
    <row r="15" spans="1:16" x14ac:dyDescent="0.25">
      <c r="A15" s="1"/>
      <c r="B15" s="15" t="s">
        <v>20</v>
      </c>
      <c r="C15" s="13">
        <f t="shared" ref="C15:N15" si="4">MIN(C5:C12)</f>
        <v>0</v>
      </c>
      <c r="D15" s="13">
        <f t="shared" si="4"/>
        <v>0</v>
      </c>
      <c r="E15" s="13">
        <f t="shared" si="4"/>
        <v>0</v>
      </c>
      <c r="F15" s="13">
        <f t="shared" si="4"/>
        <v>0</v>
      </c>
      <c r="G15" s="13">
        <f t="shared" si="4"/>
        <v>0</v>
      </c>
      <c r="H15" s="13">
        <f t="shared" si="4"/>
        <v>0</v>
      </c>
      <c r="I15" s="13">
        <f t="shared" si="4"/>
        <v>0</v>
      </c>
      <c r="J15" s="13">
        <f t="shared" si="4"/>
        <v>0</v>
      </c>
      <c r="K15" s="13">
        <f t="shared" si="4"/>
        <v>0</v>
      </c>
      <c r="L15" s="13">
        <f t="shared" si="4"/>
        <v>0</v>
      </c>
      <c r="M15" s="13">
        <f t="shared" si="4"/>
        <v>0</v>
      </c>
      <c r="N15" s="13">
        <f t="shared" si="4"/>
        <v>0</v>
      </c>
      <c r="O15" s="14"/>
    </row>
    <row r="16" spans="1:16" ht="15.75" x14ac:dyDescent="0.3">
      <c r="A16" s="1"/>
      <c r="B16" s="1" t="s">
        <v>21</v>
      </c>
      <c r="C16" s="14">
        <v>0.43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0.4</v>
      </c>
      <c r="K16" s="14">
        <v>0.46</v>
      </c>
      <c r="L16" s="14">
        <v>0</v>
      </c>
      <c r="M16" s="14">
        <v>0.52</v>
      </c>
      <c r="N16" s="14"/>
      <c r="O16" s="14"/>
    </row>
    <row r="17" spans="1:15" x14ac:dyDescent="0.25">
      <c r="A17" s="1"/>
      <c r="B17" s="1" t="s">
        <v>22</v>
      </c>
      <c r="C17" s="14">
        <v>565.69000000000005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565.69000000000005</v>
      </c>
      <c r="K17" s="14">
        <v>565.69000000000005</v>
      </c>
      <c r="L17" s="14">
        <v>0</v>
      </c>
      <c r="M17" s="14">
        <v>565.69000000000005</v>
      </c>
      <c r="N17" s="14"/>
      <c r="O17" s="14"/>
    </row>
  </sheetData>
  <mergeCells count="4">
    <mergeCell ref="A1:H1"/>
    <mergeCell ref="I1:O1"/>
    <mergeCell ref="A2:O2"/>
    <mergeCell ref="A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BDBBE-06A6-4137-9BA0-E0254A5DFA04}">
  <sheetPr>
    <tabColor rgb="FFFF0000"/>
  </sheetPr>
  <dimension ref="A1:I18"/>
  <sheetViews>
    <sheetView topLeftCell="A2" workbookViewId="0">
      <selection activeCell="E6" sqref="E6"/>
    </sheetView>
  </sheetViews>
  <sheetFormatPr defaultRowHeight="15" x14ac:dyDescent="0.25"/>
  <cols>
    <col min="1" max="1" width="20.7109375" style="76" bestFit="1" customWidth="1"/>
    <col min="2" max="3" width="27.42578125" style="72" customWidth="1"/>
  </cols>
  <sheetData>
    <row r="1" spans="1:9" s="73" customFormat="1" x14ac:dyDescent="0.25">
      <c r="A1" s="75"/>
      <c r="B1" s="74" t="s">
        <v>95</v>
      </c>
      <c r="C1" s="74" t="s">
        <v>96</v>
      </c>
    </row>
    <row r="2" spans="1:9" ht="60" x14ac:dyDescent="0.25">
      <c r="B2" s="72" t="s">
        <v>99</v>
      </c>
      <c r="C2" s="72" t="s">
        <v>109</v>
      </c>
    </row>
    <row r="3" spans="1:9" x14ac:dyDescent="0.25">
      <c r="A3" s="76" t="s">
        <v>100</v>
      </c>
      <c r="B3" s="74">
        <v>15</v>
      </c>
      <c r="C3" s="74">
        <v>3</v>
      </c>
    </row>
    <row r="4" spans="1:9" x14ac:dyDescent="0.25">
      <c r="A4" s="76">
        <v>130</v>
      </c>
      <c r="B4" s="72" t="s">
        <v>97</v>
      </c>
      <c r="C4" s="72" t="s">
        <v>97</v>
      </c>
    </row>
    <row r="5" spans="1:9" x14ac:dyDescent="0.25">
      <c r="A5" s="76">
        <v>140</v>
      </c>
      <c r="B5" s="72" t="s">
        <v>98</v>
      </c>
      <c r="C5" s="72" t="s">
        <v>98</v>
      </c>
    </row>
    <row r="6" spans="1:9" x14ac:dyDescent="0.25">
      <c r="A6" s="76" t="s">
        <v>101</v>
      </c>
      <c r="B6" s="72" t="s">
        <v>102</v>
      </c>
      <c r="C6" s="72" t="s">
        <v>102</v>
      </c>
    </row>
    <row r="7" spans="1:9" x14ac:dyDescent="0.25">
      <c r="A7" s="76" t="s">
        <v>103</v>
      </c>
      <c r="B7" s="72" t="s">
        <v>104</v>
      </c>
      <c r="C7" s="72" t="s">
        <v>104</v>
      </c>
    </row>
    <row r="8" spans="1:9" x14ac:dyDescent="0.25">
      <c r="A8" s="76" t="s">
        <v>105</v>
      </c>
      <c r="B8" s="72" t="s">
        <v>108</v>
      </c>
      <c r="C8" s="72" t="s">
        <v>108</v>
      </c>
    </row>
    <row r="9" spans="1:9" ht="30" x14ac:dyDescent="0.25">
      <c r="A9" s="76" t="s">
        <v>106</v>
      </c>
      <c r="B9" s="72" t="s">
        <v>107</v>
      </c>
      <c r="C9" s="72" t="s">
        <v>107</v>
      </c>
    </row>
    <row r="15" spans="1:9" x14ac:dyDescent="0.25">
      <c r="I15" s="78"/>
    </row>
    <row r="18" spans="2:2" ht="21" x14ac:dyDescent="0.25">
      <c r="B18" s="79" t="s">
        <v>110</v>
      </c>
    </row>
  </sheetData>
  <hyperlinks>
    <hyperlink ref="B18" r:id="rId1" xr:uid="{0D6AB2BE-EBDC-482D-B179-D321EF5ED3E3}"/>
  </hyperlinks>
  <pageMargins left="0.7" right="0.7" top="0.75" bottom="0.75" header="0.3" footer="0.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</sheetPr>
  <dimension ref="A1:P20"/>
  <sheetViews>
    <sheetView zoomScale="75" zoomScaleNormal="75" workbookViewId="0">
      <selection activeCell="M21" sqref="M21"/>
    </sheetView>
  </sheetViews>
  <sheetFormatPr defaultRowHeight="15" x14ac:dyDescent="0.25"/>
  <cols>
    <col min="1" max="1" width="6.140625" customWidth="1"/>
    <col min="2" max="2" width="13.85546875" customWidth="1"/>
    <col min="3" max="13" width="10.5703125" customWidth="1"/>
    <col min="14" max="15" width="12.140625" customWidth="1"/>
    <col min="256" max="256" width="6.140625" customWidth="1"/>
    <col min="257" max="257" width="13.85546875" customWidth="1"/>
    <col min="258" max="269" width="10.5703125" customWidth="1"/>
    <col min="270" max="271" width="12.140625" customWidth="1"/>
    <col min="512" max="512" width="6.140625" customWidth="1"/>
    <col min="513" max="513" width="13.85546875" customWidth="1"/>
    <col min="514" max="525" width="10.5703125" customWidth="1"/>
    <col min="526" max="527" width="12.140625" customWidth="1"/>
    <col min="768" max="768" width="6.140625" customWidth="1"/>
    <col min="769" max="769" width="13.85546875" customWidth="1"/>
    <col min="770" max="781" width="10.5703125" customWidth="1"/>
    <col min="782" max="783" width="12.140625" customWidth="1"/>
    <col min="1024" max="1024" width="6.140625" customWidth="1"/>
    <col min="1025" max="1025" width="13.85546875" customWidth="1"/>
    <col min="1026" max="1037" width="10.5703125" customWidth="1"/>
    <col min="1038" max="1039" width="12.140625" customWidth="1"/>
    <col min="1280" max="1280" width="6.140625" customWidth="1"/>
    <col min="1281" max="1281" width="13.85546875" customWidth="1"/>
    <col min="1282" max="1293" width="10.5703125" customWidth="1"/>
    <col min="1294" max="1295" width="12.140625" customWidth="1"/>
    <col min="1536" max="1536" width="6.140625" customWidth="1"/>
    <col min="1537" max="1537" width="13.85546875" customWidth="1"/>
    <col min="1538" max="1549" width="10.5703125" customWidth="1"/>
    <col min="1550" max="1551" width="12.140625" customWidth="1"/>
    <col min="1792" max="1792" width="6.140625" customWidth="1"/>
    <col min="1793" max="1793" width="13.85546875" customWidth="1"/>
    <col min="1794" max="1805" width="10.5703125" customWidth="1"/>
    <col min="1806" max="1807" width="12.140625" customWidth="1"/>
    <col min="2048" max="2048" width="6.140625" customWidth="1"/>
    <col min="2049" max="2049" width="13.85546875" customWidth="1"/>
    <col min="2050" max="2061" width="10.5703125" customWidth="1"/>
    <col min="2062" max="2063" width="12.140625" customWidth="1"/>
    <col min="2304" max="2304" width="6.140625" customWidth="1"/>
    <col min="2305" max="2305" width="13.85546875" customWidth="1"/>
    <col min="2306" max="2317" width="10.5703125" customWidth="1"/>
    <col min="2318" max="2319" width="12.140625" customWidth="1"/>
    <col min="2560" max="2560" width="6.140625" customWidth="1"/>
    <col min="2561" max="2561" width="13.85546875" customWidth="1"/>
    <col min="2562" max="2573" width="10.5703125" customWidth="1"/>
    <col min="2574" max="2575" width="12.140625" customWidth="1"/>
    <col min="2816" max="2816" width="6.140625" customWidth="1"/>
    <col min="2817" max="2817" width="13.85546875" customWidth="1"/>
    <col min="2818" max="2829" width="10.5703125" customWidth="1"/>
    <col min="2830" max="2831" width="12.140625" customWidth="1"/>
    <col min="3072" max="3072" width="6.140625" customWidth="1"/>
    <col min="3073" max="3073" width="13.85546875" customWidth="1"/>
    <col min="3074" max="3085" width="10.5703125" customWidth="1"/>
    <col min="3086" max="3087" width="12.140625" customWidth="1"/>
    <col min="3328" max="3328" width="6.140625" customWidth="1"/>
    <col min="3329" max="3329" width="13.85546875" customWidth="1"/>
    <col min="3330" max="3341" width="10.5703125" customWidth="1"/>
    <col min="3342" max="3343" width="12.140625" customWidth="1"/>
    <col min="3584" max="3584" width="6.140625" customWidth="1"/>
    <col min="3585" max="3585" width="13.85546875" customWidth="1"/>
    <col min="3586" max="3597" width="10.5703125" customWidth="1"/>
    <col min="3598" max="3599" width="12.140625" customWidth="1"/>
    <col min="3840" max="3840" width="6.140625" customWidth="1"/>
    <col min="3841" max="3841" width="13.85546875" customWidth="1"/>
    <col min="3842" max="3853" width="10.5703125" customWidth="1"/>
    <col min="3854" max="3855" width="12.140625" customWidth="1"/>
    <col min="4096" max="4096" width="6.140625" customWidth="1"/>
    <col min="4097" max="4097" width="13.85546875" customWidth="1"/>
    <col min="4098" max="4109" width="10.5703125" customWidth="1"/>
    <col min="4110" max="4111" width="12.140625" customWidth="1"/>
    <col min="4352" max="4352" width="6.140625" customWidth="1"/>
    <col min="4353" max="4353" width="13.85546875" customWidth="1"/>
    <col min="4354" max="4365" width="10.5703125" customWidth="1"/>
    <col min="4366" max="4367" width="12.140625" customWidth="1"/>
    <col min="4608" max="4608" width="6.140625" customWidth="1"/>
    <col min="4609" max="4609" width="13.85546875" customWidth="1"/>
    <col min="4610" max="4621" width="10.5703125" customWidth="1"/>
    <col min="4622" max="4623" width="12.140625" customWidth="1"/>
    <col min="4864" max="4864" width="6.140625" customWidth="1"/>
    <col min="4865" max="4865" width="13.85546875" customWidth="1"/>
    <col min="4866" max="4877" width="10.5703125" customWidth="1"/>
    <col min="4878" max="4879" width="12.140625" customWidth="1"/>
    <col min="5120" max="5120" width="6.140625" customWidth="1"/>
    <col min="5121" max="5121" width="13.85546875" customWidth="1"/>
    <col min="5122" max="5133" width="10.5703125" customWidth="1"/>
    <col min="5134" max="5135" width="12.140625" customWidth="1"/>
    <col min="5376" max="5376" width="6.140625" customWidth="1"/>
    <col min="5377" max="5377" width="13.85546875" customWidth="1"/>
    <col min="5378" max="5389" width="10.5703125" customWidth="1"/>
    <col min="5390" max="5391" width="12.140625" customWidth="1"/>
    <col min="5632" max="5632" width="6.140625" customWidth="1"/>
    <col min="5633" max="5633" width="13.85546875" customWidth="1"/>
    <col min="5634" max="5645" width="10.5703125" customWidth="1"/>
    <col min="5646" max="5647" width="12.140625" customWidth="1"/>
    <col min="5888" max="5888" width="6.140625" customWidth="1"/>
    <col min="5889" max="5889" width="13.85546875" customWidth="1"/>
    <col min="5890" max="5901" width="10.5703125" customWidth="1"/>
    <col min="5902" max="5903" width="12.140625" customWidth="1"/>
    <col min="6144" max="6144" width="6.140625" customWidth="1"/>
    <col min="6145" max="6145" width="13.85546875" customWidth="1"/>
    <col min="6146" max="6157" width="10.5703125" customWidth="1"/>
    <col min="6158" max="6159" width="12.140625" customWidth="1"/>
    <col min="6400" max="6400" width="6.140625" customWidth="1"/>
    <col min="6401" max="6401" width="13.85546875" customWidth="1"/>
    <col min="6402" max="6413" width="10.5703125" customWidth="1"/>
    <col min="6414" max="6415" width="12.140625" customWidth="1"/>
    <col min="6656" max="6656" width="6.140625" customWidth="1"/>
    <col min="6657" max="6657" width="13.85546875" customWidth="1"/>
    <col min="6658" max="6669" width="10.5703125" customWidth="1"/>
    <col min="6670" max="6671" width="12.140625" customWidth="1"/>
    <col min="6912" max="6912" width="6.140625" customWidth="1"/>
    <col min="6913" max="6913" width="13.85546875" customWidth="1"/>
    <col min="6914" max="6925" width="10.5703125" customWidth="1"/>
    <col min="6926" max="6927" width="12.140625" customWidth="1"/>
    <col min="7168" max="7168" width="6.140625" customWidth="1"/>
    <col min="7169" max="7169" width="13.85546875" customWidth="1"/>
    <col min="7170" max="7181" width="10.5703125" customWidth="1"/>
    <col min="7182" max="7183" width="12.140625" customWidth="1"/>
    <col min="7424" max="7424" width="6.140625" customWidth="1"/>
    <col min="7425" max="7425" width="13.85546875" customWidth="1"/>
    <col min="7426" max="7437" width="10.5703125" customWidth="1"/>
    <col min="7438" max="7439" width="12.140625" customWidth="1"/>
    <col min="7680" max="7680" width="6.140625" customWidth="1"/>
    <col min="7681" max="7681" width="13.85546875" customWidth="1"/>
    <col min="7682" max="7693" width="10.5703125" customWidth="1"/>
    <col min="7694" max="7695" width="12.140625" customWidth="1"/>
    <col min="7936" max="7936" width="6.140625" customWidth="1"/>
    <col min="7937" max="7937" width="13.85546875" customWidth="1"/>
    <col min="7938" max="7949" width="10.5703125" customWidth="1"/>
    <col min="7950" max="7951" width="12.140625" customWidth="1"/>
    <col min="8192" max="8192" width="6.140625" customWidth="1"/>
    <col min="8193" max="8193" width="13.85546875" customWidth="1"/>
    <col min="8194" max="8205" width="10.5703125" customWidth="1"/>
    <col min="8206" max="8207" width="12.140625" customWidth="1"/>
    <col min="8448" max="8448" width="6.140625" customWidth="1"/>
    <col min="8449" max="8449" width="13.85546875" customWidth="1"/>
    <col min="8450" max="8461" width="10.5703125" customWidth="1"/>
    <col min="8462" max="8463" width="12.140625" customWidth="1"/>
    <col min="8704" max="8704" width="6.140625" customWidth="1"/>
    <col min="8705" max="8705" width="13.85546875" customWidth="1"/>
    <col min="8706" max="8717" width="10.5703125" customWidth="1"/>
    <col min="8718" max="8719" width="12.140625" customWidth="1"/>
    <col min="8960" max="8960" width="6.140625" customWidth="1"/>
    <col min="8961" max="8961" width="13.85546875" customWidth="1"/>
    <col min="8962" max="8973" width="10.5703125" customWidth="1"/>
    <col min="8974" max="8975" width="12.140625" customWidth="1"/>
    <col min="9216" max="9216" width="6.140625" customWidth="1"/>
    <col min="9217" max="9217" width="13.85546875" customWidth="1"/>
    <col min="9218" max="9229" width="10.5703125" customWidth="1"/>
    <col min="9230" max="9231" width="12.140625" customWidth="1"/>
    <col min="9472" max="9472" width="6.140625" customWidth="1"/>
    <col min="9473" max="9473" width="13.85546875" customWidth="1"/>
    <col min="9474" max="9485" width="10.5703125" customWidth="1"/>
    <col min="9486" max="9487" width="12.140625" customWidth="1"/>
    <col min="9728" max="9728" width="6.140625" customWidth="1"/>
    <col min="9729" max="9729" width="13.85546875" customWidth="1"/>
    <col min="9730" max="9741" width="10.5703125" customWidth="1"/>
    <col min="9742" max="9743" width="12.140625" customWidth="1"/>
    <col min="9984" max="9984" width="6.140625" customWidth="1"/>
    <col min="9985" max="9985" width="13.85546875" customWidth="1"/>
    <col min="9986" max="9997" width="10.5703125" customWidth="1"/>
    <col min="9998" max="9999" width="12.140625" customWidth="1"/>
    <col min="10240" max="10240" width="6.140625" customWidth="1"/>
    <col min="10241" max="10241" width="13.85546875" customWidth="1"/>
    <col min="10242" max="10253" width="10.5703125" customWidth="1"/>
    <col min="10254" max="10255" width="12.140625" customWidth="1"/>
    <col min="10496" max="10496" width="6.140625" customWidth="1"/>
    <col min="10497" max="10497" width="13.85546875" customWidth="1"/>
    <col min="10498" max="10509" width="10.5703125" customWidth="1"/>
    <col min="10510" max="10511" width="12.140625" customWidth="1"/>
    <col min="10752" max="10752" width="6.140625" customWidth="1"/>
    <col min="10753" max="10753" width="13.85546875" customWidth="1"/>
    <col min="10754" max="10765" width="10.5703125" customWidth="1"/>
    <col min="10766" max="10767" width="12.140625" customWidth="1"/>
    <col min="11008" max="11008" width="6.140625" customWidth="1"/>
    <col min="11009" max="11009" width="13.85546875" customWidth="1"/>
    <col min="11010" max="11021" width="10.5703125" customWidth="1"/>
    <col min="11022" max="11023" width="12.140625" customWidth="1"/>
    <col min="11264" max="11264" width="6.140625" customWidth="1"/>
    <col min="11265" max="11265" width="13.85546875" customWidth="1"/>
    <col min="11266" max="11277" width="10.5703125" customWidth="1"/>
    <col min="11278" max="11279" width="12.140625" customWidth="1"/>
    <col min="11520" max="11520" width="6.140625" customWidth="1"/>
    <col min="11521" max="11521" width="13.85546875" customWidth="1"/>
    <col min="11522" max="11533" width="10.5703125" customWidth="1"/>
    <col min="11534" max="11535" width="12.140625" customWidth="1"/>
    <col min="11776" max="11776" width="6.140625" customWidth="1"/>
    <col min="11777" max="11777" width="13.85546875" customWidth="1"/>
    <col min="11778" max="11789" width="10.5703125" customWidth="1"/>
    <col min="11790" max="11791" width="12.140625" customWidth="1"/>
    <col min="12032" max="12032" width="6.140625" customWidth="1"/>
    <col min="12033" max="12033" width="13.85546875" customWidth="1"/>
    <col min="12034" max="12045" width="10.5703125" customWidth="1"/>
    <col min="12046" max="12047" width="12.140625" customWidth="1"/>
    <col min="12288" max="12288" width="6.140625" customWidth="1"/>
    <col min="12289" max="12289" width="13.85546875" customWidth="1"/>
    <col min="12290" max="12301" width="10.5703125" customWidth="1"/>
    <col min="12302" max="12303" width="12.140625" customWidth="1"/>
    <col min="12544" max="12544" width="6.140625" customWidth="1"/>
    <col min="12545" max="12545" width="13.85546875" customWidth="1"/>
    <col min="12546" max="12557" width="10.5703125" customWidth="1"/>
    <col min="12558" max="12559" width="12.140625" customWidth="1"/>
    <col min="12800" max="12800" width="6.140625" customWidth="1"/>
    <col min="12801" max="12801" width="13.85546875" customWidth="1"/>
    <col min="12802" max="12813" width="10.5703125" customWidth="1"/>
    <col min="12814" max="12815" width="12.140625" customWidth="1"/>
    <col min="13056" max="13056" width="6.140625" customWidth="1"/>
    <col min="13057" max="13057" width="13.85546875" customWidth="1"/>
    <col min="13058" max="13069" width="10.5703125" customWidth="1"/>
    <col min="13070" max="13071" width="12.140625" customWidth="1"/>
    <col min="13312" max="13312" width="6.140625" customWidth="1"/>
    <col min="13313" max="13313" width="13.85546875" customWidth="1"/>
    <col min="13314" max="13325" width="10.5703125" customWidth="1"/>
    <col min="13326" max="13327" width="12.140625" customWidth="1"/>
    <col min="13568" max="13568" width="6.140625" customWidth="1"/>
    <col min="13569" max="13569" width="13.85546875" customWidth="1"/>
    <col min="13570" max="13581" width="10.5703125" customWidth="1"/>
    <col min="13582" max="13583" width="12.140625" customWidth="1"/>
    <col min="13824" max="13824" width="6.140625" customWidth="1"/>
    <col min="13825" max="13825" width="13.85546875" customWidth="1"/>
    <col min="13826" max="13837" width="10.5703125" customWidth="1"/>
    <col min="13838" max="13839" width="12.140625" customWidth="1"/>
    <col min="14080" max="14080" width="6.140625" customWidth="1"/>
    <col min="14081" max="14081" width="13.85546875" customWidth="1"/>
    <col min="14082" max="14093" width="10.5703125" customWidth="1"/>
    <col min="14094" max="14095" width="12.140625" customWidth="1"/>
    <col min="14336" max="14336" width="6.140625" customWidth="1"/>
    <col min="14337" max="14337" width="13.85546875" customWidth="1"/>
    <col min="14338" max="14349" width="10.5703125" customWidth="1"/>
    <col min="14350" max="14351" width="12.140625" customWidth="1"/>
    <col min="14592" max="14592" width="6.140625" customWidth="1"/>
    <col min="14593" max="14593" width="13.85546875" customWidth="1"/>
    <col min="14594" max="14605" width="10.5703125" customWidth="1"/>
    <col min="14606" max="14607" width="12.140625" customWidth="1"/>
    <col min="14848" max="14848" width="6.140625" customWidth="1"/>
    <col min="14849" max="14849" width="13.85546875" customWidth="1"/>
    <col min="14850" max="14861" width="10.5703125" customWidth="1"/>
    <col min="14862" max="14863" width="12.140625" customWidth="1"/>
    <col min="15104" max="15104" width="6.140625" customWidth="1"/>
    <col min="15105" max="15105" width="13.85546875" customWidth="1"/>
    <col min="15106" max="15117" width="10.5703125" customWidth="1"/>
    <col min="15118" max="15119" width="12.140625" customWidth="1"/>
    <col min="15360" max="15360" width="6.140625" customWidth="1"/>
    <col min="15361" max="15361" width="13.85546875" customWidth="1"/>
    <col min="15362" max="15373" width="10.5703125" customWidth="1"/>
    <col min="15374" max="15375" width="12.140625" customWidth="1"/>
    <col min="15616" max="15616" width="6.140625" customWidth="1"/>
    <col min="15617" max="15617" width="13.85546875" customWidth="1"/>
    <col min="15618" max="15629" width="10.5703125" customWidth="1"/>
    <col min="15630" max="15631" width="12.140625" customWidth="1"/>
    <col min="15872" max="15872" width="6.140625" customWidth="1"/>
    <col min="15873" max="15873" width="13.85546875" customWidth="1"/>
    <col min="15874" max="15885" width="10.5703125" customWidth="1"/>
    <col min="15886" max="15887" width="12.140625" customWidth="1"/>
    <col min="16128" max="16128" width="6.140625" customWidth="1"/>
    <col min="16129" max="16129" width="13.85546875" customWidth="1"/>
    <col min="16130" max="16141" width="10.5703125" customWidth="1"/>
    <col min="16142" max="16143" width="12.140625" customWidth="1"/>
  </cols>
  <sheetData>
    <row r="1" spans="1:16" x14ac:dyDescent="0.25">
      <c r="A1" s="62" t="s">
        <v>32</v>
      </c>
      <c r="B1" s="63"/>
      <c r="C1" s="63"/>
      <c r="D1" s="63"/>
      <c r="E1" s="63"/>
      <c r="F1" s="63"/>
      <c r="G1" s="63"/>
      <c r="H1" s="64"/>
      <c r="I1" s="63" t="s">
        <v>33</v>
      </c>
      <c r="J1" s="63"/>
      <c r="K1" s="63"/>
      <c r="L1" s="63"/>
      <c r="M1" s="63"/>
      <c r="N1" s="63"/>
      <c r="O1" s="64"/>
    </row>
    <row r="2" spans="1:16" x14ac:dyDescent="0.25">
      <c r="A2" s="69" t="s">
        <v>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20"/>
    </row>
    <row r="3" spans="1:16" x14ac:dyDescent="0.2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6" ht="90.75" x14ac:dyDescent="0.25">
      <c r="A4" s="1"/>
      <c r="B4" s="2" t="s">
        <v>2</v>
      </c>
      <c r="C4" s="3" t="s">
        <v>23</v>
      </c>
      <c r="D4" s="4" t="s">
        <v>24</v>
      </c>
      <c r="E4" s="5" t="s">
        <v>25</v>
      </c>
      <c r="F4" s="3" t="s">
        <v>26</v>
      </c>
      <c r="G4" s="6" t="s">
        <v>27</v>
      </c>
      <c r="H4" s="3" t="s">
        <v>28</v>
      </c>
      <c r="I4" s="6" t="s">
        <v>6</v>
      </c>
      <c r="J4" s="6" t="s">
        <v>29</v>
      </c>
      <c r="K4" s="3" t="s">
        <v>4</v>
      </c>
      <c r="L4" s="7" t="s">
        <v>8</v>
      </c>
      <c r="M4" s="8" t="s">
        <v>3</v>
      </c>
      <c r="N4" s="9" t="s">
        <v>9</v>
      </c>
      <c r="O4" s="9" t="s">
        <v>10</v>
      </c>
    </row>
    <row r="5" spans="1:16" x14ac:dyDescent="0.25">
      <c r="A5" s="10">
        <v>1</v>
      </c>
      <c r="B5" s="1" t="s">
        <v>42</v>
      </c>
      <c r="C5" s="11">
        <v>0.40322580645161288</v>
      </c>
      <c r="D5" s="12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3">
        <f t="shared" ref="N5:N15" si="0">AVERAGE(C5:M5)</f>
        <v>3.6656891495601168E-2</v>
      </c>
      <c r="O5" s="14">
        <f t="shared" ref="O5:O15" si="1">+(N5-$N$16)</f>
        <v>1.1530285172226266E-2</v>
      </c>
    </row>
    <row r="6" spans="1:16" x14ac:dyDescent="0.25">
      <c r="A6" s="10">
        <v>2</v>
      </c>
      <c r="B6" s="1" t="s">
        <v>53</v>
      </c>
      <c r="C6" s="11">
        <v>0</v>
      </c>
      <c r="D6" s="12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3">
        <f t="shared" si="0"/>
        <v>0</v>
      </c>
      <c r="O6" s="14">
        <f t="shared" si="1"/>
        <v>-2.5126606323374902E-2</v>
      </c>
    </row>
    <row r="7" spans="1:16" x14ac:dyDescent="0.25">
      <c r="A7" s="10">
        <v>3</v>
      </c>
      <c r="B7" s="1" t="s">
        <v>18</v>
      </c>
      <c r="C7" s="11">
        <v>0</v>
      </c>
      <c r="D7" s="12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3">
        <f t="shared" si="0"/>
        <v>0</v>
      </c>
      <c r="O7" s="14">
        <f t="shared" si="1"/>
        <v>-2.5126606323374902E-2</v>
      </c>
    </row>
    <row r="8" spans="1:16" x14ac:dyDescent="0.25">
      <c r="A8" s="10">
        <v>4</v>
      </c>
      <c r="B8" s="1" t="s">
        <v>18</v>
      </c>
      <c r="C8" s="11">
        <v>0</v>
      </c>
      <c r="D8" s="12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3">
        <f t="shared" si="0"/>
        <v>0</v>
      </c>
      <c r="O8" s="14">
        <f t="shared" si="1"/>
        <v>-2.5126606323374902E-2</v>
      </c>
    </row>
    <row r="9" spans="1:16" x14ac:dyDescent="0.25">
      <c r="A9" s="10">
        <v>5</v>
      </c>
      <c r="B9" s="1" t="s">
        <v>54</v>
      </c>
      <c r="C9" s="11">
        <v>0</v>
      </c>
      <c r="D9" s="12">
        <v>0</v>
      </c>
      <c r="E9" s="11">
        <v>0.45454545454545453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0.52083333333333326</v>
      </c>
      <c r="N9" s="13">
        <f t="shared" si="0"/>
        <v>8.8670798898071626E-2</v>
      </c>
      <c r="O9" s="14">
        <f t="shared" si="1"/>
        <v>6.354419257469672E-2</v>
      </c>
    </row>
    <row r="10" spans="1:16" x14ac:dyDescent="0.25">
      <c r="A10" s="10">
        <v>6</v>
      </c>
      <c r="B10" s="1" t="s">
        <v>17</v>
      </c>
      <c r="C10" s="11">
        <v>0</v>
      </c>
      <c r="D10" s="12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3">
        <f t="shared" si="0"/>
        <v>0</v>
      </c>
      <c r="O10" s="14">
        <f t="shared" si="1"/>
        <v>-2.5126606323374902E-2</v>
      </c>
    </row>
    <row r="11" spans="1:16" x14ac:dyDescent="0.25">
      <c r="A11" s="10">
        <v>7</v>
      </c>
      <c r="B11" s="1" t="s">
        <v>55</v>
      </c>
      <c r="C11" s="11">
        <v>0.41666666666666669</v>
      </c>
      <c r="D11" s="12">
        <v>0.43859649122807015</v>
      </c>
      <c r="E11" s="11">
        <v>0.80645161290322576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3">
        <f t="shared" si="0"/>
        <v>0.15106497916345116</v>
      </c>
      <c r="O11" s="14">
        <f t="shared" si="1"/>
        <v>0.12593837284007625</v>
      </c>
    </row>
    <row r="12" spans="1:16" x14ac:dyDescent="0.25">
      <c r="A12" s="10">
        <v>8</v>
      </c>
      <c r="B12" s="1" t="s">
        <v>56</v>
      </c>
      <c r="C12" s="11">
        <v>0</v>
      </c>
      <c r="D12" s="12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3">
        <f t="shared" si="0"/>
        <v>0</v>
      </c>
      <c r="O12" s="14">
        <f t="shared" si="1"/>
        <v>-2.5126606323374902E-2</v>
      </c>
    </row>
    <row r="13" spans="1:16" x14ac:dyDescent="0.25">
      <c r="A13" s="10">
        <v>9</v>
      </c>
      <c r="B13" s="1" t="s">
        <v>57</v>
      </c>
      <c r="C13" s="11">
        <v>0</v>
      </c>
      <c r="D13" s="12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3">
        <f t="shared" si="0"/>
        <v>0</v>
      </c>
      <c r="O13" s="14">
        <f t="shared" si="1"/>
        <v>-2.5126606323374902E-2</v>
      </c>
    </row>
    <row r="14" spans="1:16" x14ac:dyDescent="0.25">
      <c r="A14" s="10">
        <v>10</v>
      </c>
      <c r="B14" s="1" t="s">
        <v>58</v>
      </c>
      <c r="C14" s="11">
        <v>0</v>
      </c>
      <c r="D14" s="12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3">
        <f t="shared" si="0"/>
        <v>0</v>
      </c>
      <c r="O14" s="14">
        <f t="shared" si="1"/>
        <v>-2.5126606323374902E-2</v>
      </c>
    </row>
    <row r="15" spans="1:16" x14ac:dyDescent="0.25">
      <c r="A15" s="10">
        <v>11</v>
      </c>
      <c r="B15" s="1" t="s">
        <v>59</v>
      </c>
      <c r="C15" s="11">
        <v>0</v>
      </c>
      <c r="D15" s="12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3">
        <f t="shared" si="0"/>
        <v>0</v>
      </c>
      <c r="O15" s="14">
        <f t="shared" si="1"/>
        <v>-2.5126606323374902E-2</v>
      </c>
    </row>
    <row r="16" spans="1:16" x14ac:dyDescent="0.25">
      <c r="A16" s="1"/>
      <c r="B16" s="15" t="s">
        <v>9</v>
      </c>
      <c r="C16" s="13">
        <f t="shared" ref="C16:O16" si="2">AVERAGE(C5:C15)</f>
        <v>7.4535679374389041E-2</v>
      </c>
      <c r="D16" s="13">
        <f t="shared" si="2"/>
        <v>3.987240829346092E-2</v>
      </c>
      <c r="E16" s="13">
        <f t="shared" si="2"/>
        <v>0.11463609704078913</v>
      </c>
      <c r="F16" s="13">
        <f t="shared" si="2"/>
        <v>0</v>
      </c>
      <c r="G16" s="13">
        <f t="shared" si="2"/>
        <v>0</v>
      </c>
      <c r="H16" s="13">
        <f t="shared" si="2"/>
        <v>0</v>
      </c>
      <c r="I16" s="13">
        <f t="shared" si="2"/>
        <v>0</v>
      </c>
      <c r="J16" s="13">
        <f t="shared" si="2"/>
        <v>0</v>
      </c>
      <c r="K16" s="13">
        <f t="shared" si="2"/>
        <v>0</v>
      </c>
      <c r="L16" s="13">
        <f t="shared" si="2"/>
        <v>0</v>
      </c>
      <c r="M16" s="13">
        <f t="shared" si="2"/>
        <v>4.7348484848484841E-2</v>
      </c>
      <c r="N16" s="13">
        <f t="shared" si="2"/>
        <v>2.5126606323374902E-2</v>
      </c>
      <c r="O16" s="13">
        <f t="shared" si="2"/>
        <v>0</v>
      </c>
    </row>
    <row r="17" spans="1:15" x14ac:dyDescent="0.25">
      <c r="A17" s="1"/>
      <c r="B17" s="15" t="s">
        <v>19</v>
      </c>
      <c r="C17" s="13">
        <f t="shared" ref="C17:N17" si="3">MAX(C5:C15)</f>
        <v>0.41666666666666669</v>
      </c>
      <c r="D17" s="13">
        <f t="shared" si="3"/>
        <v>0.43859649122807015</v>
      </c>
      <c r="E17" s="13">
        <f t="shared" si="3"/>
        <v>0.80645161290322576</v>
      </c>
      <c r="F17" s="13">
        <f t="shared" si="3"/>
        <v>0</v>
      </c>
      <c r="G17" s="13">
        <f t="shared" si="3"/>
        <v>0</v>
      </c>
      <c r="H17" s="13">
        <f t="shared" si="3"/>
        <v>0</v>
      </c>
      <c r="I17" s="13">
        <f t="shared" si="3"/>
        <v>0</v>
      </c>
      <c r="J17" s="13">
        <f t="shared" si="3"/>
        <v>0</v>
      </c>
      <c r="K17" s="13">
        <f t="shared" si="3"/>
        <v>0</v>
      </c>
      <c r="L17" s="13">
        <f t="shared" si="3"/>
        <v>0</v>
      </c>
      <c r="M17" s="13">
        <f t="shared" si="3"/>
        <v>0.52083333333333326</v>
      </c>
      <c r="N17" s="13">
        <f t="shared" si="3"/>
        <v>0.15106497916345116</v>
      </c>
      <c r="O17" s="14"/>
    </row>
    <row r="18" spans="1:15" x14ac:dyDescent="0.25">
      <c r="A18" s="1"/>
      <c r="B18" s="15" t="s">
        <v>20</v>
      </c>
      <c r="C18" s="13">
        <f t="shared" ref="C18:N18" si="4">MIN(C5:C15)</f>
        <v>0</v>
      </c>
      <c r="D18" s="13">
        <f t="shared" si="4"/>
        <v>0</v>
      </c>
      <c r="E18" s="13">
        <f t="shared" si="4"/>
        <v>0</v>
      </c>
      <c r="F18" s="13">
        <f t="shared" si="4"/>
        <v>0</v>
      </c>
      <c r="G18" s="13">
        <f t="shared" si="4"/>
        <v>0</v>
      </c>
      <c r="H18" s="13">
        <f t="shared" si="4"/>
        <v>0</v>
      </c>
      <c r="I18" s="13">
        <f t="shared" si="4"/>
        <v>0</v>
      </c>
      <c r="J18" s="13">
        <f t="shared" si="4"/>
        <v>0</v>
      </c>
      <c r="K18" s="13">
        <f t="shared" si="4"/>
        <v>0</v>
      </c>
      <c r="L18" s="13">
        <f t="shared" si="4"/>
        <v>0</v>
      </c>
      <c r="M18" s="13">
        <f t="shared" si="4"/>
        <v>0</v>
      </c>
      <c r="N18" s="13">
        <f t="shared" si="4"/>
        <v>0</v>
      </c>
      <c r="O18" s="14"/>
    </row>
    <row r="19" spans="1:15" ht="15.75" x14ac:dyDescent="0.3">
      <c r="A19" s="1"/>
      <c r="B19" s="1" t="s">
        <v>21</v>
      </c>
      <c r="C19" s="14">
        <v>0.51</v>
      </c>
      <c r="D19" s="10">
        <v>0.38</v>
      </c>
      <c r="E19" s="14">
        <v>0.82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0.45</v>
      </c>
      <c r="N19" s="14"/>
      <c r="O19" s="14"/>
    </row>
    <row r="20" spans="1:15" x14ac:dyDescent="0.25">
      <c r="A20" s="1"/>
      <c r="B20" s="1" t="s">
        <v>22</v>
      </c>
      <c r="C20" s="14">
        <v>476.85</v>
      </c>
      <c r="D20" s="10">
        <v>663.32</v>
      </c>
      <c r="E20" s="14">
        <v>493.86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663.32</v>
      </c>
      <c r="N20" s="14"/>
      <c r="O20" s="14"/>
    </row>
  </sheetData>
  <mergeCells count="4">
    <mergeCell ref="A1:H1"/>
    <mergeCell ref="I1:O1"/>
    <mergeCell ref="A2:O2"/>
    <mergeCell ref="A3:O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0.59999389629810485"/>
  </sheetPr>
  <dimension ref="A1:R21"/>
  <sheetViews>
    <sheetView zoomScale="75" zoomScaleNormal="75" workbookViewId="0">
      <selection activeCell="D22" sqref="D22"/>
    </sheetView>
  </sheetViews>
  <sheetFormatPr defaultRowHeight="15" x14ac:dyDescent="0.25"/>
  <cols>
    <col min="1" max="1" width="7.42578125" customWidth="1"/>
    <col min="2" max="2" width="20.140625" customWidth="1"/>
    <col min="3" max="4" width="17" customWidth="1"/>
    <col min="5" max="6" width="12.140625" customWidth="1"/>
    <col min="247" max="247" width="6.140625" customWidth="1"/>
    <col min="248" max="248" width="13.85546875" customWidth="1"/>
    <col min="249" max="260" width="10.5703125" customWidth="1"/>
    <col min="261" max="262" width="12.140625" customWidth="1"/>
    <col min="503" max="503" width="6.140625" customWidth="1"/>
    <col min="504" max="504" width="13.85546875" customWidth="1"/>
    <col min="505" max="516" width="10.5703125" customWidth="1"/>
    <col min="517" max="518" width="12.140625" customWidth="1"/>
    <col min="759" max="759" width="6.140625" customWidth="1"/>
    <col min="760" max="760" width="13.85546875" customWidth="1"/>
    <col min="761" max="772" width="10.5703125" customWidth="1"/>
    <col min="773" max="774" width="12.140625" customWidth="1"/>
    <col min="1015" max="1015" width="6.140625" customWidth="1"/>
    <col min="1016" max="1016" width="13.85546875" customWidth="1"/>
    <col min="1017" max="1028" width="10.5703125" customWidth="1"/>
    <col min="1029" max="1030" width="12.140625" customWidth="1"/>
    <col min="1271" max="1271" width="6.140625" customWidth="1"/>
    <col min="1272" max="1272" width="13.85546875" customWidth="1"/>
    <col min="1273" max="1284" width="10.5703125" customWidth="1"/>
    <col min="1285" max="1286" width="12.140625" customWidth="1"/>
    <col min="1527" max="1527" width="6.140625" customWidth="1"/>
    <col min="1528" max="1528" width="13.85546875" customWidth="1"/>
    <col min="1529" max="1540" width="10.5703125" customWidth="1"/>
    <col min="1541" max="1542" width="12.140625" customWidth="1"/>
    <col min="1783" max="1783" width="6.140625" customWidth="1"/>
    <col min="1784" max="1784" width="13.85546875" customWidth="1"/>
    <col min="1785" max="1796" width="10.5703125" customWidth="1"/>
    <col min="1797" max="1798" width="12.140625" customWidth="1"/>
    <col min="2039" max="2039" width="6.140625" customWidth="1"/>
    <col min="2040" max="2040" width="13.85546875" customWidth="1"/>
    <col min="2041" max="2052" width="10.5703125" customWidth="1"/>
    <col min="2053" max="2054" width="12.140625" customWidth="1"/>
    <col min="2295" max="2295" width="6.140625" customWidth="1"/>
    <col min="2296" max="2296" width="13.85546875" customWidth="1"/>
    <col min="2297" max="2308" width="10.5703125" customWidth="1"/>
    <col min="2309" max="2310" width="12.140625" customWidth="1"/>
    <col min="2551" max="2551" width="6.140625" customWidth="1"/>
    <col min="2552" max="2552" width="13.85546875" customWidth="1"/>
    <col min="2553" max="2564" width="10.5703125" customWidth="1"/>
    <col min="2565" max="2566" width="12.140625" customWidth="1"/>
    <col min="2807" max="2807" width="6.140625" customWidth="1"/>
    <col min="2808" max="2808" width="13.85546875" customWidth="1"/>
    <col min="2809" max="2820" width="10.5703125" customWidth="1"/>
    <col min="2821" max="2822" width="12.140625" customWidth="1"/>
    <col min="3063" max="3063" width="6.140625" customWidth="1"/>
    <col min="3064" max="3064" width="13.85546875" customWidth="1"/>
    <col min="3065" max="3076" width="10.5703125" customWidth="1"/>
    <col min="3077" max="3078" width="12.140625" customWidth="1"/>
    <col min="3319" max="3319" width="6.140625" customWidth="1"/>
    <col min="3320" max="3320" width="13.85546875" customWidth="1"/>
    <col min="3321" max="3332" width="10.5703125" customWidth="1"/>
    <col min="3333" max="3334" width="12.140625" customWidth="1"/>
    <col min="3575" max="3575" width="6.140625" customWidth="1"/>
    <col min="3576" max="3576" width="13.85546875" customWidth="1"/>
    <col min="3577" max="3588" width="10.5703125" customWidth="1"/>
    <col min="3589" max="3590" width="12.140625" customWidth="1"/>
    <col min="3831" max="3831" width="6.140625" customWidth="1"/>
    <col min="3832" max="3832" width="13.85546875" customWidth="1"/>
    <col min="3833" max="3844" width="10.5703125" customWidth="1"/>
    <col min="3845" max="3846" width="12.140625" customWidth="1"/>
    <col min="4087" max="4087" width="6.140625" customWidth="1"/>
    <col min="4088" max="4088" width="13.85546875" customWidth="1"/>
    <col min="4089" max="4100" width="10.5703125" customWidth="1"/>
    <col min="4101" max="4102" width="12.140625" customWidth="1"/>
    <col min="4343" max="4343" width="6.140625" customWidth="1"/>
    <col min="4344" max="4344" width="13.85546875" customWidth="1"/>
    <col min="4345" max="4356" width="10.5703125" customWidth="1"/>
    <col min="4357" max="4358" width="12.140625" customWidth="1"/>
    <col min="4599" max="4599" width="6.140625" customWidth="1"/>
    <col min="4600" max="4600" width="13.85546875" customWidth="1"/>
    <col min="4601" max="4612" width="10.5703125" customWidth="1"/>
    <col min="4613" max="4614" width="12.140625" customWidth="1"/>
    <col min="4855" max="4855" width="6.140625" customWidth="1"/>
    <col min="4856" max="4856" width="13.85546875" customWidth="1"/>
    <col min="4857" max="4868" width="10.5703125" customWidth="1"/>
    <col min="4869" max="4870" width="12.140625" customWidth="1"/>
    <col min="5111" max="5111" width="6.140625" customWidth="1"/>
    <col min="5112" max="5112" width="13.85546875" customWidth="1"/>
    <col min="5113" max="5124" width="10.5703125" customWidth="1"/>
    <col min="5125" max="5126" width="12.140625" customWidth="1"/>
    <col min="5367" max="5367" width="6.140625" customWidth="1"/>
    <col min="5368" max="5368" width="13.85546875" customWidth="1"/>
    <col min="5369" max="5380" width="10.5703125" customWidth="1"/>
    <col min="5381" max="5382" width="12.140625" customWidth="1"/>
    <col min="5623" max="5623" width="6.140625" customWidth="1"/>
    <col min="5624" max="5624" width="13.85546875" customWidth="1"/>
    <col min="5625" max="5636" width="10.5703125" customWidth="1"/>
    <col min="5637" max="5638" width="12.140625" customWidth="1"/>
    <col min="5879" max="5879" width="6.140625" customWidth="1"/>
    <col min="5880" max="5880" width="13.85546875" customWidth="1"/>
    <col min="5881" max="5892" width="10.5703125" customWidth="1"/>
    <col min="5893" max="5894" width="12.140625" customWidth="1"/>
    <col min="6135" max="6135" width="6.140625" customWidth="1"/>
    <col min="6136" max="6136" width="13.85546875" customWidth="1"/>
    <col min="6137" max="6148" width="10.5703125" customWidth="1"/>
    <col min="6149" max="6150" width="12.140625" customWidth="1"/>
    <col min="6391" max="6391" width="6.140625" customWidth="1"/>
    <col min="6392" max="6392" width="13.85546875" customWidth="1"/>
    <col min="6393" max="6404" width="10.5703125" customWidth="1"/>
    <col min="6405" max="6406" width="12.140625" customWidth="1"/>
    <col min="6647" max="6647" width="6.140625" customWidth="1"/>
    <col min="6648" max="6648" width="13.85546875" customWidth="1"/>
    <col min="6649" max="6660" width="10.5703125" customWidth="1"/>
    <col min="6661" max="6662" width="12.140625" customWidth="1"/>
    <col min="6903" max="6903" width="6.140625" customWidth="1"/>
    <col min="6904" max="6904" width="13.85546875" customWidth="1"/>
    <col min="6905" max="6916" width="10.5703125" customWidth="1"/>
    <col min="6917" max="6918" width="12.140625" customWidth="1"/>
    <col min="7159" max="7159" width="6.140625" customWidth="1"/>
    <col min="7160" max="7160" width="13.85546875" customWidth="1"/>
    <col min="7161" max="7172" width="10.5703125" customWidth="1"/>
    <col min="7173" max="7174" width="12.140625" customWidth="1"/>
    <col min="7415" max="7415" width="6.140625" customWidth="1"/>
    <col min="7416" max="7416" width="13.85546875" customWidth="1"/>
    <col min="7417" max="7428" width="10.5703125" customWidth="1"/>
    <col min="7429" max="7430" width="12.140625" customWidth="1"/>
    <col min="7671" max="7671" width="6.140625" customWidth="1"/>
    <col min="7672" max="7672" width="13.85546875" customWidth="1"/>
    <col min="7673" max="7684" width="10.5703125" customWidth="1"/>
    <col min="7685" max="7686" width="12.140625" customWidth="1"/>
    <col min="7927" max="7927" width="6.140625" customWidth="1"/>
    <col min="7928" max="7928" width="13.85546875" customWidth="1"/>
    <col min="7929" max="7940" width="10.5703125" customWidth="1"/>
    <col min="7941" max="7942" width="12.140625" customWidth="1"/>
    <col min="8183" max="8183" width="6.140625" customWidth="1"/>
    <col min="8184" max="8184" width="13.85546875" customWidth="1"/>
    <col min="8185" max="8196" width="10.5703125" customWidth="1"/>
    <col min="8197" max="8198" width="12.140625" customWidth="1"/>
    <col min="8439" max="8439" width="6.140625" customWidth="1"/>
    <col min="8440" max="8440" width="13.85546875" customWidth="1"/>
    <col min="8441" max="8452" width="10.5703125" customWidth="1"/>
    <col min="8453" max="8454" width="12.140625" customWidth="1"/>
    <col min="8695" max="8695" width="6.140625" customWidth="1"/>
    <col min="8696" max="8696" width="13.85546875" customWidth="1"/>
    <col min="8697" max="8708" width="10.5703125" customWidth="1"/>
    <col min="8709" max="8710" width="12.140625" customWidth="1"/>
    <col min="8951" max="8951" width="6.140625" customWidth="1"/>
    <col min="8952" max="8952" width="13.85546875" customWidth="1"/>
    <col min="8953" max="8964" width="10.5703125" customWidth="1"/>
    <col min="8965" max="8966" width="12.140625" customWidth="1"/>
    <col min="9207" max="9207" width="6.140625" customWidth="1"/>
    <col min="9208" max="9208" width="13.85546875" customWidth="1"/>
    <col min="9209" max="9220" width="10.5703125" customWidth="1"/>
    <col min="9221" max="9222" width="12.140625" customWidth="1"/>
    <col min="9463" max="9463" width="6.140625" customWidth="1"/>
    <col min="9464" max="9464" width="13.85546875" customWidth="1"/>
    <col min="9465" max="9476" width="10.5703125" customWidth="1"/>
    <col min="9477" max="9478" width="12.140625" customWidth="1"/>
    <col min="9719" max="9719" width="6.140625" customWidth="1"/>
    <col min="9720" max="9720" width="13.85546875" customWidth="1"/>
    <col min="9721" max="9732" width="10.5703125" customWidth="1"/>
    <col min="9733" max="9734" width="12.140625" customWidth="1"/>
    <col min="9975" max="9975" width="6.140625" customWidth="1"/>
    <col min="9976" max="9976" width="13.85546875" customWidth="1"/>
    <col min="9977" max="9988" width="10.5703125" customWidth="1"/>
    <col min="9989" max="9990" width="12.140625" customWidth="1"/>
    <col min="10231" max="10231" width="6.140625" customWidth="1"/>
    <col min="10232" max="10232" width="13.85546875" customWidth="1"/>
    <col min="10233" max="10244" width="10.5703125" customWidth="1"/>
    <col min="10245" max="10246" width="12.140625" customWidth="1"/>
    <col min="10487" max="10487" width="6.140625" customWidth="1"/>
    <col min="10488" max="10488" width="13.85546875" customWidth="1"/>
    <col min="10489" max="10500" width="10.5703125" customWidth="1"/>
    <col min="10501" max="10502" width="12.140625" customWidth="1"/>
    <col min="10743" max="10743" width="6.140625" customWidth="1"/>
    <col min="10744" max="10744" width="13.85546875" customWidth="1"/>
    <col min="10745" max="10756" width="10.5703125" customWidth="1"/>
    <col min="10757" max="10758" width="12.140625" customWidth="1"/>
    <col min="10999" max="10999" width="6.140625" customWidth="1"/>
    <col min="11000" max="11000" width="13.85546875" customWidth="1"/>
    <col min="11001" max="11012" width="10.5703125" customWidth="1"/>
    <col min="11013" max="11014" width="12.140625" customWidth="1"/>
    <col min="11255" max="11255" width="6.140625" customWidth="1"/>
    <col min="11256" max="11256" width="13.85546875" customWidth="1"/>
    <col min="11257" max="11268" width="10.5703125" customWidth="1"/>
    <col min="11269" max="11270" width="12.140625" customWidth="1"/>
    <col min="11511" max="11511" width="6.140625" customWidth="1"/>
    <col min="11512" max="11512" width="13.85546875" customWidth="1"/>
    <col min="11513" max="11524" width="10.5703125" customWidth="1"/>
    <col min="11525" max="11526" width="12.140625" customWidth="1"/>
    <col min="11767" max="11767" width="6.140625" customWidth="1"/>
    <col min="11768" max="11768" width="13.85546875" customWidth="1"/>
    <col min="11769" max="11780" width="10.5703125" customWidth="1"/>
    <col min="11781" max="11782" width="12.140625" customWidth="1"/>
    <col min="12023" max="12023" width="6.140625" customWidth="1"/>
    <col min="12024" max="12024" width="13.85546875" customWidth="1"/>
    <col min="12025" max="12036" width="10.5703125" customWidth="1"/>
    <col min="12037" max="12038" width="12.140625" customWidth="1"/>
    <col min="12279" max="12279" width="6.140625" customWidth="1"/>
    <col min="12280" max="12280" width="13.85546875" customWidth="1"/>
    <col min="12281" max="12292" width="10.5703125" customWidth="1"/>
    <col min="12293" max="12294" width="12.140625" customWidth="1"/>
    <col min="12535" max="12535" width="6.140625" customWidth="1"/>
    <col min="12536" max="12536" width="13.85546875" customWidth="1"/>
    <col min="12537" max="12548" width="10.5703125" customWidth="1"/>
    <col min="12549" max="12550" width="12.140625" customWidth="1"/>
    <col min="12791" max="12791" width="6.140625" customWidth="1"/>
    <col min="12792" max="12792" width="13.85546875" customWidth="1"/>
    <col min="12793" max="12804" width="10.5703125" customWidth="1"/>
    <col min="12805" max="12806" width="12.140625" customWidth="1"/>
    <col min="13047" max="13047" width="6.140625" customWidth="1"/>
    <col min="13048" max="13048" width="13.85546875" customWidth="1"/>
    <col min="13049" max="13060" width="10.5703125" customWidth="1"/>
    <col min="13061" max="13062" width="12.140625" customWidth="1"/>
    <col min="13303" max="13303" width="6.140625" customWidth="1"/>
    <col min="13304" max="13304" width="13.85546875" customWidth="1"/>
    <col min="13305" max="13316" width="10.5703125" customWidth="1"/>
    <col min="13317" max="13318" width="12.140625" customWidth="1"/>
    <col min="13559" max="13559" width="6.140625" customWidth="1"/>
    <col min="13560" max="13560" width="13.85546875" customWidth="1"/>
    <col min="13561" max="13572" width="10.5703125" customWidth="1"/>
    <col min="13573" max="13574" width="12.140625" customWidth="1"/>
    <col min="13815" max="13815" width="6.140625" customWidth="1"/>
    <col min="13816" max="13816" width="13.85546875" customWidth="1"/>
    <col min="13817" max="13828" width="10.5703125" customWidth="1"/>
    <col min="13829" max="13830" width="12.140625" customWidth="1"/>
    <col min="14071" max="14071" width="6.140625" customWidth="1"/>
    <col min="14072" max="14072" width="13.85546875" customWidth="1"/>
    <col min="14073" max="14084" width="10.5703125" customWidth="1"/>
    <col min="14085" max="14086" width="12.140625" customWidth="1"/>
    <col min="14327" max="14327" width="6.140625" customWidth="1"/>
    <col min="14328" max="14328" width="13.85546875" customWidth="1"/>
    <col min="14329" max="14340" width="10.5703125" customWidth="1"/>
    <col min="14341" max="14342" width="12.140625" customWidth="1"/>
    <col min="14583" max="14583" width="6.140625" customWidth="1"/>
    <col min="14584" max="14584" width="13.85546875" customWidth="1"/>
    <col min="14585" max="14596" width="10.5703125" customWidth="1"/>
    <col min="14597" max="14598" width="12.140625" customWidth="1"/>
    <col min="14839" max="14839" width="6.140625" customWidth="1"/>
    <col min="14840" max="14840" width="13.85546875" customWidth="1"/>
    <col min="14841" max="14852" width="10.5703125" customWidth="1"/>
    <col min="14853" max="14854" width="12.140625" customWidth="1"/>
    <col min="15095" max="15095" width="6.140625" customWidth="1"/>
    <col min="15096" max="15096" width="13.85546875" customWidth="1"/>
    <col min="15097" max="15108" width="10.5703125" customWidth="1"/>
    <col min="15109" max="15110" width="12.140625" customWidth="1"/>
    <col min="15351" max="15351" width="6.140625" customWidth="1"/>
    <col min="15352" max="15352" width="13.85546875" customWidth="1"/>
    <col min="15353" max="15364" width="10.5703125" customWidth="1"/>
    <col min="15365" max="15366" width="12.140625" customWidth="1"/>
    <col min="15607" max="15607" width="6.140625" customWidth="1"/>
    <col min="15608" max="15608" width="13.85546875" customWidth="1"/>
    <col min="15609" max="15620" width="10.5703125" customWidth="1"/>
    <col min="15621" max="15622" width="12.140625" customWidth="1"/>
    <col min="15863" max="15863" width="6.140625" customWidth="1"/>
    <col min="15864" max="15864" width="13.85546875" customWidth="1"/>
    <col min="15865" max="15876" width="10.5703125" customWidth="1"/>
    <col min="15877" max="15878" width="12.140625" customWidth="1"/>
    <col min="16119" max="16119" width="6.140625" customWidth="1"/>
    <col min="16120" max="16120" width="13.85546875" customWidth="1"/>
    <col min="16121" max="16132" width="10.5703125" customWidth="1"/>
    <col min="16133" max="16134" width="12.140625" customWidth="1"/>
  </cols>
  <sheetData>
    <row r="1" spans="1:18" x14ac:dyDescent="0.25">
      <c r="A1" s="62" t="s">
        <v>32</v>
      </c>
      <c r="B1" s="63"/>
      <c r="C1" s="64"/>
      <c r="D1" s="58" t="s">
        <v>33</v>
      </c>
      <c r="E1" s="59"/>
      <c r="F1" s="60"/>
      <c r="G1" s="16"/>
      <c r="H1" s="16"/>
      <c r="I1" s="16"/>
      <c r="J1" s="16"/>
      <c r="K1" s="16"/>
      <c r="L1" s="16"/>
      <c r="M1" s="16"/>
    </row>
    <row r="2" spans="1:18" x14ac:dyDescent="0.25">
      <c r="A2" s="69" t="s">
        <v>39</v>
      </c>
      <c r="B2" s="70"/>
      <c r="C2" s="70"/>
      <c r="D2" s="70"/>
      <c r="E2" s="70"/>
      <c r="F2" s="7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x14ac:dyDescent="0.25">
      <c r="A3" s="68" t="s">
        <v>1</v>
      </c>
      <c r="B3" s="68"/>
      <c r="C3" s="68"/>
      <c r="D3" s="68"/>
      <c r="E3" s="68"/>
      <c r="F3" s="68"/>
    </row>
    <row r="4" spans="1:18" ht="85.5" x14ac:dyDescent="0.25">
      <c r="A4" s="1"/>
      <c r="B4" s="2" t="s">
        <v>2</v>
      </c>
      <c r="C4" s="3" t="s">
        <v>23</v>
      </c>
      <c r="D4" s="3" t="s">
        <v>4</v>
      </c>
      <c r="E4" s="9" t="s">
        <v>9</v>
      </c>
      <c r="F4" s="9" t="s">
        <v>10</v>
      </c>
    </row>
    <row r="5" spans="1:18" x14ac:dyDescent="0.25">
      <c r="A5" s="10">
        <v>1</v>
      </c>
      <c r="B5" s="1" t="s">
        <v>11</v>
      </c>
      <c r="C5" s="11">
        <v>0</v>
      </c>
      <c r="D5" s="11">
        <v>0</v>
      </c>
      <c r="E5" s="13">
        <f t="shared" ref="E5:E16" si="0">AVERAGE(C5:D5)</f>
        <v>0</v>
      </c>
      <c r="F5" s="14">
        <f t="shared" ref="F5:F16" si="1">+(E5-$E$17)</f>
        <v>-1.6534391534391533E-2</v>
      </c>
    </row>
    <row r="6" spans="1:18" x14ac:dyDescent="0.25">
      <c r="A6" s="10">
        <v>2</v>
      </c>
      <c r="B6" s="1" t="s">
        <v>44</v>
      </c>
      <c r="C6" s="11">
        <v>0</v>
      </c>
      <c r="D6" s="11">
        <v>0</v>
      </c>
      <c r="E6" s="13">
        <f t="shared" si="0"/>
        <v>0</v>
      </c>
      <c r="F6" s="14">
        <f t="shared" si="1"/>
        <v>-1.6534391534391533E-2</v>
      </c>
    </row>
    <row r="7" spans="1:18" x14ac:dyDescent="0.25">
      <c r="A7" s="10">
        <v>3</v>
      </c>
      <c r="B7" s="1" t="s">
        <v>15</v>
      </c>
      <c r="C7" s="11">
        <v>0</v>
      </c>
      <c r="D7" s="11">
        <v>0</v>
      </c>
      <c r="E7" s="13">
        <f t="shared" si="0"/>
        <v>0</v>
      </c>
      <c r="F7" s="14">
        <f t="shared" si="1"/>
        <v>-1.6534391534391533E-2</v>
      </c>
    </row>
    <row r="8" spans="1:18" x14ac:dyDescent="0.25">
      <c r="A8" s="10">
        <v>4</v>
      </c>
      <c r="B8" s="1" t="s">
        <v>45</v>
      </c>
      <c r="C8" s="11">
        <v>0</v>
      </c>
      <c r="D8" s="11">
        <v>0</v>
      </c>
      <c r="E8" s="13">
        <f t="shared" si="0"/>
        <v>0</v>
      </c>
      <c r="F8" s="14">
        <f t="shared" si="1"/>
        <v>-1.6534391534391533E-2</v>
      </c>
    </row>
    <row r="9" spans="1:18" x14ac:dyDescent="0.25">
      <c r="A9" s="10">
        <v>5</v>
      </c>
      <c r="B9" s="1" t="s">
        <v>46</v>
      </c>
      <c r="C9" s="11">
        <v>0</v>
      </c>
      <c r="D9" s="11">
        <v>0</v>
      </c>
      <c r="E9" s="13">
        <f t="shared" si="0"/>
        <v>0</v>
      </c>
      <c r="F9" s="14">
        <f t="shared" si="1"/>
        <v>-1.6534391534391533E-2</v>
      </c>
    </row>
    <row r="10" spans="1:18" x14ac:dyDescent="0.25">
      <c r="A10" s="10">
        <v>6</v>
      </c>
      <c r="B10" s="1" t="s">
        <v>47</v>
      </c>
      <c r="C10" s="11">
        <v>0</v>
      </c>
      <c r="D10" s="11">
        <v>0</v>
      </c>
      <c r="E10" s="13">
        <f t="shared" si="0"/>
        <v>0</v>
      </c>
      <c r="F10" s="14">
        <f t="shared" si="1"/>
        <v>-1.6534391534391533E-2</v>
      </c>
    </row>
    <row r="11" spans="1:18" x14ac:dyDescent="0.25">
      <c r="A11" s="10">
        <v>7</v>
      </c>
      <c r="B11" s="1" t="s">
        <v>48</v>
      </c>
      <c r="C11" s="11">
        <v>0</v>
      </c>
      <c r="D11" s="11">
        <v>0</v>
      </c>
      <c r="E11" s="13">
        <f t="shared" si="0"/>
        <v>0</v>
      </c>
      <c r="F11" s="14">
        <f t="shared" si="1"/>
        <v>-1.6534391534391533E-2</v>
      </c>
    </row>
    <row r="12" spans="1:18" x14ac:dyDescent="0.25">
      <c r="A12" s="10">
        <v>8</v>
      </c>
      <c r="B12" s="1" t="s">
        <v>49</v>
      </c>
      <c r="C12" s="11">
        <v>0</v>
      </c>
      <c r="D12" s="11">
        <v>0</v>
      </c>
      <c r="E12" s="13">
        <f t="shared" si="0"/>
        <v>0</v>
      </c>
      <c r="F12" s="14">
        <f t="shared" si="1"/>
        <v>-1.6534391534391533E-2</v>
      </c>
    </row>
    <row r="13" spans="1:18" x14ac:dyDescent="0.25">
      <c r="A13" s="10">
        <v>9</v>
      </c>
      <c r="B13" s="1" t="s">
        <v>18</v>
      </c>
      <c r="C13" s="11">
        <v>0</v>
      </c>
      <c r="D13" s="11">
        <v>0</v>
      </c>
      <c r="E13" s="13">
        <f t="shared" si="0"/>
        <v>0</v>
      </c>
      <c r="F13" s="14">
        <f t="shared" si="1"/>
        <v>-1.6534391534391533E-2</v>
      </c>
    </row>
    <row r="14" spans="1:18" x14ac:dyDescent="0.25">
      <c r="A14" s="10">
        <v>10</v>
      </c>
      <c r="B14" s="1" t="s">
        <v>50</v>
      </c>
      <c r="C14" s="11">
        <v>0</v>
      </c>
      <c r="D14" s="11">
        <v>0.3968253968253968</v>
      </c>
      <c r="E14" s="13">
        <f t="shared" si="0"/>
        <v>0.1984126984126984</v>
      </c>
      <c r="F14" s="14">
        <f t="shared" si="1"/>
        <v>0.18187830687830686</v>
      </c>
    </row>
    <row r="15" spans="1:18" x14ac:dyDescent="0.25">
      <c r="A15" s="10">
        <v>11</v>
      </c>
      <c r="B15" s="1" t="s">
        <v>51</v>
      </c>
      <c r="C15" s="11">
        <v>0</v>
      </c>
      <c r="D15" s="11">
        <v>0</v>
      </c>
      <c r="E15" s="13">
        <f t="shared" si="0"/>
        <v>0</v>
      </c>
      <c r="F15" s="14">
        <f t="shared" si="1"/>
        <v>-1.6534391534391533E-2</v>
      </c>
    </row>
    <row r="16" spans="1:18" x14ac:dyDescent="0.25">
      <c r="A16" s="10">
        <v>12</v>
      </c>
      <c r="B16" s="1" t="s">
        <v>52</v>
      </c>
      <c r="C16" s="11">
        <v>0</v>
      </c>
      <c r="D16" s="11">
        <v>0</v>
      </c>
      <c r="E16" s="13">
        <f t="shared" si="0"/>
        <v>0</v>
      </c>
      <c r="F16" s="14">
        <f t="shared" si="1"/>
        <v>-1.6534391534391533E-2</v>
      </c>
    </row>
    <row r="17" spans="1:6" x14ac:dyDescent="0.25">
      <c r="A17" s="1"/>
      <c r="B17" s="15" t="s">
        <v>9</v>
      </c>
      <c r="C17" s="13">
        <f>AVERAGE(C5:C16)</f>
        <v>0</v>
      </c>
      <c r="D17" s="13">
        <f>AVERAGE(D5:D16)</f>
        <v>3.3068783068783067E-2</v>
      </c>
      <c r="E17" s="13">
        <f>AVERAGE(E5:E16)</f>
        <v>1.6534391534391533E-2</v>
      </c>
      <c r="F17" s="13">
        <f>AVERAGE(F5:F16)</f>
        <v>-3.4694469519536142E-18</v>
      </c>
    </row>
    <row r="18" spans="1:6" x14ac:dyDescent="0.25">
      <c r="A18" s="1"/>
      <c r="B18" s="15" t="s">
        <v>19</v>
      </c>
      <c r="C18" s="13">
        <f>MAX(C5:C16)</f>
        <v>0</v>
      </c>
      <c r="D18" s="13">
        <f>MAX(D5:D16)</f>
        <v>0.3968253968253968</v>
      </c>
      <c r="E18" s="13">
        <f>MAX(E5:E16)</f>
        <v>0.1984126984126984</v>
      </c>
      <c r="F18" s="14"/>
    </row>
    <row r="19" spans="1:6" x14ac:dyDescent="0.25">
      <c r="A19" s="1"/>
      <c r="B19" s="15" t="s">
        <v>20</v>
      </c>
      <c r="C19" s="13">
        <f>MIN(C5:C16)</f>
        <v>0</v>
      </c>
      <c r="D19" s="13">
        <f>MIN(D5:D16)</f>
        <v>0</v>
      </c>
      <c r="E19" s="13">
        <f>MIN(E5:E16)</f>
        <v>0</v>
      </c>
      <c r="F19" s="14"/>
    </row>
    <row r="20" spans="1:6" ht="15.75" x14ac:dyDescent="0.3">
      <c r="A20" s="1"/>
      <c r="B20" s="1" t="s">
        <v>21</v>
      </c>
      <c r="C20" s="14">
        <v>0</v>
      </c>
      <c r="D20" s="14">
        <v>0.33</v>
      </c>
      <c r="E20" s="14"/>
      <c r="F20" s="14"/>
    </row>
    <row r="21" spans="1:6" x14ac:dyDescent="0.25">
      <c r="A21" s="1"/>
      <c r="B21" s="1" t="s">
        <v>22</v>
      </c>
      <c r="C21" s="14">
        <v>0</v>
      </c>
      <c r="D21" s="14">
        <v>692.82</v>
      </c>
      <c r="E21" s="14"/>
      <c r="F21" s="14"/>
    </row>
  </sheetData>
  <mergeCells count="4">
    <mergeCell ref="A1:C1"/>
    <mergeCell ref="D1:F1"/>
    <mergeCell ref="A2:F2"/>
    <mergeCell ref="A3:F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0.59999389629810485"/>
  </sheetPr>
  <dimension ref="A1:S13"/>
  <sheetViews>
    <sheetView zoomScale="75" zoomScaleNormal="75" workbookViewId="0">
      <selection activeCell="D14" sqref="D14"/>
    </sheetView>
  </sheetViews>
  <sheetFormatPr defaultRowHeight="15" x14ac:dyDescent="0.25"/>
  <cols>
    <col min="1" max="1" width="6.140625" customWidth="1"/>
    <col min="2" max="2" width="20.85546875" customWidth="1"/>
    <col min="3" max="4" width="16.28515625" customWidth="1"/>
    <col min="5" max="6" width="12.140625" customWidth="1"/>
    <col min="247" max="247" width="6.140625" customWidth="1"/>
    <col min="248" max="248" width="13.85546875" customWidth="1"/>
    <col min="249" max="260" width="10.5703125" customWidth="1"/>
    <col min="261" max="262" width="12.140625" customWidth="1"/>
    <col min="503" max="503" width="6.140625" customWidth="1"/>
    <col min="504" max="504" width="13.85546875" customWidth="1"/>
    <col min="505" max="516" width="10.5703125" customWidth="1"/>
    <col min="517" max="518" width="12.140625" customWidth="1"/>
    <col min="759" max="759" width="6.140625" customWidth="1"/>
    <col min="760" max="760" width="13.85546875" customWidth="1"/>
    <col min="761" max="772" width="10.5703125" customWidth="1"/>
    <col min="773" max="774" width="12.140625" customWidth="1"/>
    <col min="1015" max="1015" width="6.140625" customWidth="1"/>
    <col min="1016" max="1016" width="13.85546875" customWidth="1"/>
    <col min="1017" max="1028" width="10.5703125" customWidth="1"/>
    <col min="1029" max="1030" width="12.140625" customWidth="1"/>
    <col min="1271" max="1271" width="6.140625" customWidth="1"/>
    <col min="1272" max="1272" width="13.85546875" customWidth="1"/>
    <col min="1273" max="1284" width="10.5703125" customWidth="1"/>
    <col min="1285" max="1286" width="12.140625" customWidth="1"/>
    <col min="1527" max="1527" width="6.140625" customWidth="1"/>
    <col min="1528" max="1528" width="13.85546875" customWidth="1"/>
    <col min="1529" max="1540" width="10.5703125" customWidth="1"/>
    <col min="1541" max="1542" width="12.140625" customWidth="1"/>
    <col min="1783" max="1783" width="6.140625" customWidth="1"/>
    <col min="1784" max="1784" width="13.85546875" customWidth="1"/>
    <col min="1785" max="1796" width="10.5703125" customWidth="1"/>
    <col min="1797" max="1798" width="12.140625" customWidth="1"/>
    <col min="2039" max="2039" width="6.140625" customWidth="1"/>
    <col min="2040" max="2040" width="13.85546875" customWidth="1"/>
    <col min="2041" max="2052" width="10.5703125" customWidth="1"/>
    <col min="2053" max="2054" width="12.140625" customWidth="1"/>
    <col min="2295" max="2295" width="6.140625" customWidth="1"/>
    <col min="2296" max="2296" width="13.85546875" customWidth="1"/>
    <col min="2297" max="2308" width="10.5703125" customWidth="1"/>
    <col min="2309" max="2310" width="12.140625" customWidth="1"/>
    <col min="2551" max="2551" width="6.140625" customWidth="1"/>
    <col min="2552" max="2552" width="13.85546875" customWidth="1"/>
    <col min="2553" max="2564" width="10.5703125" customWidth="1"/>
    <col min="2565" max="2566" width="12.140625" customWidth="1"/>
    <col min="2807" max="2807" width="6.140625" customWidth="1"/>
    <col min="2808" max="2808" width="13.85546875" customWidth="1"/>
    <col min="2809" max="2820" width="10.5703125" customWidth="1"/>
    <col min="2821" max="2822" width="12.140625" customWidth="1"/>
    <col min="3063" max="3063" width="6.140625" customWidth="1"/>
    <col min="3064" max="3064" width="13.85546875" customWidth="1"/>
    <col min="3065" max="3076" width="10.5703125" customWidth="1"/>
    <col min="3077" max="3078" width="12.140625" customWidth="1"/>
    <col min="3319" max="3319" width="6.140625" customWidth="1"/>
    <col min="3320" max="3320" width="13.85546875" customWidth="1"/>
    <col min="3321" max="3332" width="10.5703125" customWidth="1"/>
    <col min="3333" max="3334" width="12.140625" customWidth="1"/>
    <col min="3575" max="3575" width="6.140625" customWidth="1"/>
    <col min="3576" max="3576" width="13.85546875" customWidth="1"/>
    <col min="3577" max="3588" width="10.5703125" customWidth="1"/>
    <col min="3589" max="3590" width="12.140625" customWidth="1"/>
    <col min="3831" max="3831" width="6.140625" customWidth="1"/>
    <col min="3832" max="3832" width="13.85546875" customWidth="1"/>
    <col min="3833" max="3844" width="10.5703125" customWidth="1"/>
    <col min="3845" max="3846" width="12.140625" customWidth="1"/>
    <col min="4087" max="4087" width="6.140625" customWidth="1"/>
    <col min="4088" max="4088" width="13.85546875" customWidth="1"/>
    <col min="4089" max="4100" width="10.5703125" customWidth="1"/>
    <col min="4101" max="4102" width="12.140625" customWidth="1"/>
    <col min="4343" max="4343" width="6.140625" customWidth="1"/>
    <col min="4344" max="4344" width="13.85546875" customWidth="1"/>
    <col min="4345" max="4356" width="10.5703125" customWidth="1"/>
    <col min="4357" max="4358" width="12.140625" customWidth="1"/>
    <col min="4599" max="4599" width="6.140625" customWidth="1"/>
    <col min="4600" max="4600" width="13.85546875" customWidth="1"/>
    <col min="4601" max="4612" width="10.5703125" customWidth="1"/>
    <col min="4613" max="4614" width="12.140625" customWidth="1"/>
    <col min="4855" max="4855" width="6.140625" customWidth="1"/>
    <col min="4856" max="4856" width="13.85546875" customWidth="1"/>
    <col min="4857" max="4868" width="10.5703125" customWidth="1"/>
    <col min="4869" max="4870" width="12.140625" customWidth="1"/>
    <col min="5111" max="5111" width="6.140625" customWidth="1"/>
    <col min="5112" max="5112" width="13.85546875" customWidth="1"/>
    <col min="5113" max="5124" width="10.5703125" customWidth="1"/>
    <col min="5125" max="5126" width="12.140625" customWidth="1"/>
    <col min="5367" max="5367" width="6.140625" customWidth="1"/>
    <col min="5368" max="5368" width="13.85546875" customWidth="1"/>
    <col min="5369" max="5380" width="10.5703125" customWidth="1"/>
    <col min="5381" max="5382" width="12.140625" customWidth="1"/>
    <col min="5623" max="5623" width="6.140625" customWidth="1"/>
    <col min="5624" max="5624" width="13.85546875" customWidth="1"/>
    <col min="5625" max="5636" width="10.5703125" customWidth="1"/>
    <col min="5637" max="5638" width="12.140625" customWidth="1"/>
    <col min="5879" max="5879" width="6.140625" customWidth="1"/>
    <col min="5880" max="5880" width="13.85546875" customWidth="1"/>
    <col min="5881" max="5892" width="10.5703125" customWidth="1"/>
    <col min="5893" max="5894" width="12.140625" customWidth="1"/>
    <col min="6135" max="6135" width="6.140625" customWidth="1"/>
    <col min="6136" max="6136" width="13.85546875" customWidth="1"/>
    <col min="6137" max="6148" width="10.5703125" customWidth="1"/>
    <col min="6149" max="6150" width="12.140625" customWidth="1"/>
    <col min="6391" max="6391" width="6.140625" customWidth="1"/>
    <col min="6392" max="6392" width="13.85546875" customWidth="1"/>
    <col min="6393" max="6404" width="10.5703125" customWidth="1"/>
    <col min="6405" max="6406" width="12.140625" customWidth="1"/>
    <col min="6647" max="6647" width="6.140625" customWidth="1"/>
    <col min="6648" max="6648" width="13.85546875" customWidth="1"/>
    <col min="6649" max="6660" width="10.5703125" customWidth="1"/>
    <col min="6661" max="6662" width="12.140625" customWidth="1"/>
    <col min="6903" max="6903" width="6.140625" customWidth="1"/>
    <col min="6904" max="6904" width="13.85546875" customWidth="1"/>
    <col min="6905" max="6916" width="10.5703125" customWidth="1"/>
    <col min="6917" max="6918" width="12.140625" customWidth="1"/>
    <col min="7159" max="7159" width="6.140625" customWidth="1"/>
    <col min="7160" max="7160" width="13.85546875" customWidth="1"/>
    <col min="7161" max="7172" width="10.5703125" customWidth="1"/>
    <col min="7173" max="7174" width="12.140625" customWidth="1"/>
    <col min="7415" max="7415" width="6.140625" customWidth="1"/>
    <col min="7416" max="7416" width="13.85546875" customWidth="1"/>
    <col min="7417" max="7428" width="10.5703125" customWidth="1"/>
    <col min="7429" max="7430" width="12.140625" customWidth="1"/>
    <col min="7671" max="7671" width="6.140625" customWidth="1"/>
    <col min="7672" max="7672" width="13.85546875" customWidth="1"/>
    <col min="7673" max="7684" width="10.5703125" customWidth="1"/>
    <col min="7685" max="7686" width="12.140625" customWidth="1"/>
    <col min="7927" max="7927" width="6.140625" customWidth="1"/>
    <col min="7928" max="7928" width="13.85546875" customWidth="1"/>
    <col min="7929" max="7940" width="10.5703125" customWidth="1"/>
    <col min="7941" max="7942" width="12.140625" customWidth="1"/>
    <col min="8183" max="8183" width="6.140625" customWidth="1"/>
    <col min="8184" max="8184" width="13.85546875" customWidth="1"/>
    <col min="8185" max="8196" width="10.5703125" customWidth="1"/>
    <col min="8197" max="8198" width="12.140625" customWidth="1"/>
    <col min="8439" max="8439" width="6.140625" customWidth="1"/>
    <col min="8440" max="8440" width="13.85546875" customWidth="1"/>
    <col min="8441" max="8452" width="10.5703125" customWidth="1"/>
    <col min="8453" max="8454" width="12.140625" customWidth="1"/>
    <col min="8695" max="8695" width="6.140625" customWidth="1"/>
    <col min="8696" max="8696" width="13.85546875" customWidth="1"/>
    <col min="8697" max="8708" width="10.5703125" customWidth="1"/>
    <col min="8709" max="8710" width="12.140625" customWidth="1"/>
    <col min="8951" max="8951" width="6.140625" customWidth="1"/>
    <col min="8952" max="8952" width="13.85546875" customWidth="1"/>
    <col min="8953" max="8964" width="10.5703125" customWidth="1"/>
    <col min="8965" max="8966" width="12.140625" customWidth="1"/>
    <col min="9207" max="9207" width="6.140625" customWidth="1"/>
    <col min="9208" max="9208" width="13.85546875" customWidth="1"/>
    <col min="9209" max="9220" width="10.5703125" customWidth="1"/>
    <col min="9221" max="9222" width="12.140625" customWidth="1"/>
    <col min="9463" max="9463" width="6.140625" customWidth="1"/>
    <col min="9464" max="9464" width="13.85546875" customWidth="1"/>
    <col min="9465" max="9476" width="10.5703125" customWidth="1"/>
    <col min="9477" max="9478" width="12.140625" customWidth="1"/>
    <col min="9719" max="9719" width="6.140625" customWidth="1"/>
    <col min="9720" max="9720" width="13.85546875" customWidth="1"/>
    <col min="9721" max="9732" width="10.5703125" customWidth="1"/>
    <col min="9733" max="9734" width="12.140625" customWidth="1"/>
    <col min="9975" max="9975" width="6.140625" customWidth="1"/>
    <col min="9976" max="9976" width="13.85546875" customWidth="1"/>
    <col min="9977" max="9988" width="10.5703125" customWidth="1"/>
    <col min="9989" max="9990" width="12.140625" customWidth="1"/>
    <col min="10231" max="10231" width="6.140625" customWidth="1"/>
    <col min="10232" max="10232" width="13.85546875" customWidth="1"/>
    <col min="10233" max="10244" width="10.5703125" customWidth="1"/>
    <col min="10245" max="10246" width="12.140625" customWidth="1"/>
    <col min="10487" max="10487" width="6.140625" customWidth="1"/>
    <col min="10488" max="10488" width="13.85546875" customWidth="1"/>
    <col min="10489" max="10500" width="10.5703125" customWidth="1"/>
    <col min="10501" max="10502" width="12.140625" customWidth="1"/>
    <col min="10743" max="10743" width="6.140625" customWidth="1"/>
    <col min="10744" max="10744" width="13.85546875" customWidth="1"/>
    <col min="10745" max="10756" width="10.5703125" customWidth="1"/>
    <col min="10757" max="10758" width="12.140625" customWidth="1"/>
    <col min="10999" max="10999" width="6.140625" customWidth="1"/>
    <col min="11000" max="11000" width="13.85546875" customWidth="1"/>
    <col min="11001" max="11012" width="10.5703125" customWidth="1"/>
    <col min="11013" max="11014" width="12.140625" customWidth="1"/>
    <col min="11255" max="11255" width="6.140625" customWidth="1"/>
    <col min="11256" max="11256" width="13.85546875" customWidth="1"/>
    <col min="11257" max="11268" width="10.5703125" customWidth="1"/>
    <col min="11269" max="11270" width="12.140625" customWidth="1"/>
    <col min="11511" max="11511" width="6.140625" customWidth="1"/>
    <col min="11512" max="11512" width="13.85546875" customWidth="1"/>
    <col min="11513" max="11524" width="10.5703125" customWidth="1"/>
    <col min="11525" max="11526" width="12.140625" customWidth="1"/>
    <col min="11767" max="11767" width="6.140625" customWidth="1"/>
    <col min="11768" max="11768" width="13.85546875" customWidth="1"/>
    <col min="11769" max="11780" width="10.5703125" customWidth="1"/>
    <col min="11781" max="11782" width="12.140625" customWidth="1"/>
    <col min="12023" max="12023" width="6.140625" customWidth="1"/>
    <col min="12024" max="12024" width="13.85546875" customWidth="1"/>
    <col min="12025" max="12036" width="10.5703125" customWidth="1"/>
    <col min="12037" max="12038" width="12.140625" customWidth="1"/>
    <col min="12279" max="12279" width="6.140625" customWidth="1"/>
    <col min="12280" max="12280" width="13.85546875" customWidth="1"/>
    <col min="12281" max="12292" width="10.5703125" customWidth="1"/>
    <col min="12293" max="12294" width="12.140625" customWidth="1"/>
    <col min="12535" max="12535" width="6.140625" customWidth="1"/>
    <col min="12536" max="12536" width="13.85546875" customWidth="1"/>
    <col min="12537" max="12548" width="10.5703125" customWidth="1"/>
    <col min="12549" max="12550" width="12.140625" customWidth="1"/>
    <col min="12791" max="12791" width="6.140625" customWidth="1"/>
    <col min="12792" max="12792" width="13.85546875" customWidth="1"/>
    <col min="12793" max="12804" width="10.5703125" customWidth="1"/>
    <col min="12805" max="12806" width="12.140625" customWidth="1"/>
    <col min="13047" max="13047" width="6.140625" customWidth="1"/>
    <col min="13048" max="13048" width="13.85546875" customWidth="1"/>
    <col min="13049" max="13060" width="10.5703125" customWidth="1"/>
    <col min="13061" max="13062" width="12.140625" customWidth="1"/>
    <col min="13303" max="13303" width="6.140625" customWidth="1"/>
    <col min="13304" max="13304" width="13.85546875" customWidth="1"/>
    <col min="13305" max="13316" width="10.5703125" customWidth="1"/>
    <col min="13317" max="13318" width="12.140625" customWidth="1"/>
    <col min="13559" max="13559" width="6.140625" customWidth="1"/>
    <col min="13560" max="13560" width="13.85546875" customWidth="1"/>
    <col min="13561" max="13572" width="10.5703125" customWidth="1"/>
    <col min="13573" max="13574" width="12.140625" customWidth="1"/>
    <col min="13815" max="13815" width="6.140625" customWidth="1"/>
    <col min="13816" max="13816" width="13.85546875" customWidth="1"/>
    <col min="13817" max="13828" width="10.5703125" customWidth="1"/>
    <col min="13829" max="13830" width="12.140625" customWidth="1"/>
    <col min="14071" max="14071" width="6.140625" customWidth="1"/>
    <col min="14072" max="14072" width="13.85546875" customWidth="1"/>
    <col min="14073" max="14084" width="10.5703125" customWidth="1"/>
    <col min="14085" max="14086" width="12.140625" customWidth="1"/>
    <col min="14327" max="14327" width="6.140625" customWidth="1"/>
    <col min="14328" max="14328" width="13.85546875" customWidth="1"/>
    <col min="14329" max="14340" width="10.5703125" customWidth="1"/>
    <col min="14341" max="14342" width="12.140625" customWidth="1"/>
    <col min="14583" max="14583" width="6.140625" customWidth="1"/>
    <col min="14584" max="14584" width="13.85546875" customWidth="1"/>
    <col min="14585" max="14596" width="10.5703125" customWidth="1"/>
    <col min="14597" max="14598" width="12.140625" customWidth="1"/>
    <col min="14839" max="14839" width="6.140625" customWidth="1"/>
    <col min="14840" max="14840" width="13.85546875" customWidth="1"/>
    <col min="14841" max="14852" width="10.5703125" customWidth="1"/>
    <col min="14853" max="14854" width="12.140625" customWidth="1"/>
    <col min="15095" max="15095" width="6.140625" customWidth="1"/>
    <col min="15096" max="15096" width="13.85546875" customWidth="1"/>
    <col min="15097" max="15108" width="10.5703125" customWidth="1"/>
    <col min="15109" max="15110" width="12.140625" customWidth="1"/>
    <col min="15351" max="15351" width="6.140625" customWidth="1"/>
    <col min="15352" max="15352" width="13.85546875" customWidth="1"/>
    <col min="15353" max="15364" width="10.5703125" customWidth="1"/>
    <col min="15365" max="15366" width="12.140625" customWidth="1"/>
    <col min="15607" max="15607" width="6.140625" customWidth="1"/>
    <col min="15608" max="15608" width="13.85546875" customWidth="1"/>
    <col min="15609" max="15620" width="10.5703125" customWidth="1"/>
    <col min="15621" max="15622" width="12.140625" customWidth="1"/>
    <col min="15863" max="15863" width="6.140625" customWidth="1"/>
    <col min="15864" max="15864" width="13.85546875" customWidth="1"/>
    <col min="15865" max="15876" width="10.5703125" customWidth="1"/>
    <col min="15877" max="15878" width="12.140625" customWidth="1"/>
    <col min="16119" max="16119" width="6.140625" customWidth="1"/>
    <col min="16120" max="16120" width="13.85546875" customWidth="1"/>
    <col min="16121" max="16132" width="10.5703125" customWidth="1"/>
    <col min="16133" max="16134" width="12.140625" customWidth="1"/>
  </cols>
  <sheetData>
    <row r="1" spans="1:19" x14ac:dyDescent="0.25">
      <c r="A1" s="62" t="s">
        <v>32</v>
      </c>
      <c r="B1" s="63"/>
      <c r="C1" s="64"/>
      <c r="D1" s="58" t="s">
        <v>33</v>
      </c>
      <c r="E1" s="59"/>
      <c r="F1" s="60"/>
      <c r="G1" s="16"/>
      <c r="H1" s="21"/>
      <c r="I1" s="22"/>
      <c r="J1" s="22"/>
      <c r="K1" s="16"/>
      <c r="L1" s="16"/>
      <c r="M1" s="16"/>
    </row>
    <row r="2" spans="1:19" x14ac:dyDescent="0.25">
      <c r="A2" s="69" t="s">
        <v>40</v>
      </c>
      <c r="B2" s="70"/>
      <c r="C2" s="70"/>
      <c r="D2" s="70"/>
      <c r="E2" s="70"/>
      <c r="F2" s="7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17"/>
      <c r="S2" s="17"/>
    </row>
    <row r="3" spans="1:19" x14ac:dyDescent="0.25">
      <c r="A3" s="68" t="s">
        <v>1</v>
      </c>
      <c r="B3" s="68"/>
      <c r="C3" s="68"/>
      <c r="D3" s="68"/>
      <c r="E3" s="68"/>
      <c r="F3" s="68"/>
    </row>
    <row r="4" spans="1:19" ht="85.5" x14ac:dyDescent="0.25">
      <c r="A4" s="1"/>
      <c r="B4" s="2" t="s">
        <v>2</v>
      </c>
      <c r="C4" s="3" t="s">
        <v>23</v>
      </c>
      <c r="D4" s="3" t="s">
        <v>4</v>
      </c>
      <c r="E4" s="9" t="s">
        <v>9</v>
      </c>
      <c r="F4" s="9" t="s">
        <v>10</v>
      </c>
    </row>
    <row r="5" spans="1:19" x14ac:dyDescent="0.25">
      <c r="A5" s="10">
        <v>1</v>
      </c>
      <c r="B5" s="1" t="s">
        <v>60</v>
      </c>
      <c r="C5" s="11">
        <v>0</v>
      </c>
      <c r="D5" s="11">
        <v>0</v>
      </c>
      <c r="E5" s="13">
        <f>AVERAGE(C5:D5)</f>
        <v>0</v>
      </c>
      <c r="F5" s="14">
        <f>+(E5-$E$9)</f>
        <v>0</v>
      </c>
    </row>
    <row r="6" spans="1:19" x14ac:dyDescent="0.25">
      <c r="A6" s="10">
        <v>2</v>
      </c>
      <c r="B6" s="1" t="s">
        <v>61</v>
      </c>
      <c r="C6" s="11">
        <v>0</v>
      </c>
      <c r="D6" s="11">
        <v>0</v>
      </c>
      <c r="E6" s="13">
        <f>AVERAGE(C6:D6)</f>
        <v>0</v>
      </c>
      <c r="F6" s="14">
        <f>+(E6-$E$9)</f>
        <v>0</v>
      </c>
    </row>
    <row r="7" spans="1:19" x14ac:dyDescent="0.25">
      <c r="A7" s="10">
        <v>3</v>
      </c>
      <c r="B7" s="1" t="s">
        <v>58</v>
      </c>
      <c r="C7" s="11">
        <v>0</v>
      </c>
      <c r="D7" s="11">
        <v>0</v>
      </c>
      <c r="E7" s="13">
        <f>AVERAGE(C7:D7)</f>
        <v>0</v>
      </c>
      <c r="F7" s="14">
        <f>+(E7-$E$9)</f>
        <v>0</v>
      </c>
    </row>
    <row r="8" spans="1:19" x14ac:dyDescent="0.25">
      <c r="A8" s="10">
        <v>4</v>
      </c>
      <c r="B8" s="1" t="s">
        <v>62</v>
      </c>
      <c r="C8" s="11">
        <v>0</v>
      </c>
      <c r="D8" s="11">
        <v>0</v>
      </c>
      <c r="E8" s="13">
        <f>AVERAGE(C8:D8)</f>
        <v>0</v>
      </c>
      <c r="F8" s="14">
        <f>+(E8-$E$9)</f>
        <v>0</v>
      </c>
    </row>
    <row r="9" spans="1:19" x14ac:dyDescent="0.25">
      <c r="A9" s="1"/>
      <c r="B9" s="15" t="s">
        <v>9</v>
      </c>
      <c r="C9" s="13">
        <f>AVERAGE(C5:C8)</f>
        <v>0</v>
      </c>
      <c r="D9" s="13">
        <f>AVERAGE(D5:D8)</f>
        <v>0</v>
      </c>
      <c r="E9" s="13">
        <f>AVERAGE(E5:E8)</f>
        <v>0</v>
      </c>
      <c r="F9" s="13">
        <f>AVERAGE(F5:F8)</f>
        <v>0</v>
      </c>
    </row>
    <row r="10" spans="1:19" x14ac:dyDescent="0.25">
      <c r="A10" s="1"/>
      <c r="B10" s="15" t="s">
        <v>19</v>
      </c>
      <c r="C10" s="13">
        <f>MAX(C5:C8)</f>
        <v>0</v>
      </c>
      <c r="D10" s="13">
        <f>MAX(D5:D8)</f>
        <v>0</v>
      </c>
      <c r="E10" s="13">
        <f>MAX(E5:E8)</f>
        <v>0</v>
      </c>
      <c r="F10" s="14"/>
    </row>
    <row r="11" spans="1:19" x14ac:dyDescent="0.25">
      <c r="A11" s="1"/>
      <c r="B11" s="15" t="s">
        <v>20</v>
      </c>
      <c r="C11" s="13">
        <f>MIN(C5:C8)</f>
        <v>0</v>
      </c>
      <c r="D11" s="13">
        <f>MIN(D5:D8)</f>
        <v>0</v>
      </c>
      <c r="E11" s="13">
        <f>MIN(E5:E8)</f>
        <v>0</v>
      </c>
      <c r="F11" s="14"/>
    </row>
    <row r="12" spans="1:19" ht="15.75" x14ac:dyDescent="0.3">
      <c r="A12" s="1"/>
      <c r="B12" s="1" t="s">
        <v>21</v>
      </c>
      <c r="C12" s="14">
        <v>0</v>
      </c>
      <c r="D12" s="14">
        <v>0</v>
      </c>
      <c r="E12" s="14"/>
      <c r="F12" s="14"/>
    </row>
    <row r="13" spans="1:19" x14ac:dyDescent="0.25">
      <c r="A13" s="1"/>
      <c r="B13" s="1" t="s">
        <v>22</v>
      </c>
      <c r="C13" s="14">
        <v>0</v>
      </c>
      <c r="D13" s="14">
        <v>0</v>
      </c>
      <c r="E13" s="14"/>
      <c r="F13" s="14"/>
    </row>
  </sheetData>
  <mergeCells count="4">
    <mergeCell ref="A1:C1"/>
    <mergeCell ref="D1:F1"/>
    <mergeCell ref="A2:F2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S23"/>
  <sheetViews>
    <sheetView zoomScale="75" zoomScaleNormal="75" workbookViewId="0">
      <selection activeCell="G17" sqref="G17"/>
    </sheetView>
  </sheetViews>
  <sheetFormatPr defaultRowHeight="15" x14ac:dyDescent="0.25"/>
  <cols>
    <col min="1" max="1" width="8.28515625" style="23" customWidth="1"/>
    <col min="2" max="2" width="15.42578125" style="23" customWidth="1"/>
    <col min="3" max="3" width="6.42578125" style="23" customWidth="1"/>
    <col min="4" max="17" width="7.7109375" style="23" customWidth="1"/>
    <col min="18" max="18" width="6.42578125" style="23" customWidth="1"/>
    <col min="19" max="22" width="9.140625" style="23"/>
    <col min="23" max="23" width="11.28515625" style="23" customWidth="1"/>
    <col min="24" max="25" width="9.140625" style="23"/>
    <col min="26" max="26" width="11.28515625" style="23" customWidth="1"/>
    <col min="27" max="242" width="9.140625" style="23"/>
    <col min="243" max="243" width="8.28515625" style="23" customWidth="1"/>
    <col min="244" max="244" width="15.42578125" style="23" customWidth="1"/>
    <col min="245" max="245" width="6.42578125" style="23" customWidth="1"/>
    <col min="246" max="255" width="7.7109375" style="23" customWidth="1"/>
    <col min="256" max="256" width="6.42578125" style="23" customWidth="1"/>
    <col min="257" max="258" width="9.140625" style="23"/>
    <col min="259" max="259" width="14.140625" style="23" customWidth="1"/>
    <col min="260" max="264" width="9.140625" style="23"/>
    <col min="265" max="265" width="14.85546875" style="23" customWidth="1"/>
    <col min="266" max="498" width="9.140625" style="23"/>
    <col min="499" max="499" width="8.28515625" style="23" customWidth="1"/>
    <col min="500" max="500" width="15.42578125" style="23" customWidth="1"/>
    <col min="501" max="501" width="6.42578125" style="23" customWidth="1"/>
    <col min="502" max="511" width="7.7109375" style="23" customWidth="1"/>
    <col min="512" max="512" width="6.42578125" style="23" customWidth="1"/>
    <col min="513" max="514" width="9.140625" style="23"/>
    <col min="515" max="515" width="14.140625" style="23" customWidth="1"/>
    <col min="516" max="520" width="9.140625" style="23"/>
    <col min="521" max="521" width="14.85546875" style="23" customWidth="1"/>
    <col min="522" max="754" width="9.140625" style="23"/>
    <col min="755" max="755" width="8.28515625" style="23" customWidth="1"/>
    <col min="756" max="756" width="15.42578125" style="23" customWidth="1"/>
    <col min="757" max="757" width="6.42578125" style="23" customWidth="1"/>
    <col min="758" max="767" width="7.7109375" style="23" customWidth="1"/>
    <col min="768" max="768" width="6.42578125" style="23" customWidth="1"/>
    <col min="769" max="770" width="9.140625" style="23"/>
    <col min="771" max="771" width="14.140625" style="23" customWidth="1"/>
    <col min="772" max="776" width="9.140625" style="23"/>
    <col min="777" max="777" width="14.85546875" style="23" customWidth="1"/>
    <col min="778" max="1010" width="9.140625" style="23"/>
    <col min="1011" max="1011" width="8.28515625" style="23" customWidth="1"/>
    <col min="1012" max="1012" width="15.42578125" style="23" customWidth="1"/>
    <col min="1013" max="1013" width="6.42578125" style="23" customWidth="1"/>
    <col min="1014" max="1023" width="7.7109375" style="23" customWidth="1"/>
    <col min="1024" max="1024" width="6.42578125" style="23" customWidth="1"/>
    <col min="1025" max="1026" width="9.140625" style="23"/>
    <col min="1027" max="1027" width="14.140625" style="23" customWidth="1"/>
    <col min="1028" max="1032" width="9.140625" style="23"/>
    <col min="1033" max="1033" width="14.85546875" style="23" customWidth="1"/>
    <col min="1034" max="1266" width="9.140625" style="23"/>
    <col min="1267" max="1267" width="8.28515625" style="23" customWidth="1"/>
    <col min="1268" max="1268" width="15.42578125" style="23" customWidth="1"/>
    <col min="1269" max="1269" width="6.42578125" style="23" customWidth="1"/>
    <col min="1270" max="1279" width="7.7109375" style="23" customWidth="1"/>
    <col min="1280" max="1280" width="6.42578125" style="23" customWidth="1"/>
    <col min="1281" max="1282" width="9.140625" style="23"/>
    <col min="1283" max="1283" width="14.140625" style="23" customWidth="1"/>
    <col min="1284" max="1288" width="9.140625" style="23"/>
    <col min="1289" max="1289" width="14.85546875" style="23" customWidth="1"/>
    <col min="1290" max="1522" width="9.140625" style="23"/>
    <col min="1523" max="1523" width="8.28515625" style="23" customWidth="1"/>
    <col min="1524" max="1524" width="15.42578125" style="23" customWidth="1"/>
    <col min="1525" max="1525" width="6.42578125" style="23" customWidth="1"/>
    <col min="1526" max="1535" width="7.7109375" style="23" customWidth="1"/>
    <col min="1536" max="1536" width="6.42578125" style="23" customWidth="1"/>
    <col min="1537" max="1538" width="9.140625" style="23"/>
    <col min="1539" max="1539" width="14.140625" style="23" customWidth="1"/>
    <col min="1540" max="1544" width="9.140625" style="23"/>
    <col min="1545" max="1545" width="14.85546875" style="23" customWidth="1"/>
    <col min="1546" max="1778" width="9.140625" style="23"/>
    <col min="1779" max="1779" width="8.28515625" style="23" customWidth="1"/>
    <col min="1780" max="1780" width="15.42578125" style="23" customWidth="1"/>
    <col min="1781" max="1781" width="6.42578125" style="23" customWidth="1"/>
    <col min="1782" max="1791" width="7.7109375" style="23" customWidth="1"/>
    <col min="1792" max="1792" width="6.42578125" style="23" customWidth="1"/>
    <col min="1793" max="1794" width="9.140625" style="23"/>
    <col min="1795" max="1795" width="14.140625" style="23" customWidth="1"/>
    <col min="1796" max="1800" width="9.140625" style="23"/>
    <col min="1801" max="1801" width="14.85546875" style="23" customWidth="1"/>
    <col min="1802" max="2034" width="9.140625" style="23"/>
    <col min="2035" max="2035" width="8.28515625" style="23" customWidth="1"/>
    <col min="2036" max="2036" width="15.42578125" style="23" customWidth="1"/>
    <col min="2037" max="2037" width="6.42578125" style="23" customWidth="1"/>
    <col min="2038" max="2047" width="7.7109375" style="23" customWidth="1"/>
    <col min="2048" max="2048" width="6.42578125" style="23" customWidth="1"/>
    <col min="2049" max="2050" width="9.140625" style="23"/>
    <col min="2051" max="2051" width="14.140625" style="23" customWidth="1"/>
    <col min="2052" max="2056" width="9.140625" style="23"/>
    <col min="2057" max="2057" width="14.85546875" style="23" customWidth="1"/>
    <col min="2058" max="2290" width="9.140625" style="23"/>
    <col min="2291" max="2291" width="8.28515625" style="23" customWidth="1"/>
    <col min="2292" max="2292" width="15.42578125" style="23" customWidth="1"/>
    <col min="2293" max="2293" width="6.42578125" style="23" customWidth="1"/>
    <col min="2294" max="2303" width="7.7109375" style="23" customWidth="1"/>
    <col min="2304" max="2304" width="6.42578125" style="23" customWidth="1"/>
    <col min="2305" max="2306" width="9.140625" style="23"/>
    <col min="2307" max="2307" width="14.140625" style="23" customWidth="1"/>
    <col min="2308" max="2312" width="9.140625" style="23"/>
    <col min="2313" max="2313" width="14.85546875" style="23" customWidth="1"/>
    <col min="2314" max="2546" width="9.140625" style="23"/>
    <col min="2547" max="2547" width="8.28515625" style="23" customWidth="1"/>
    <col min="2548" max="2548" width="15.42578125" style="23" customWidth="1"/>
    <col min="2549" max="2549" width="6.42578125" style="23" customWidth="1"/>
    <col min="2550" max="2559" width="7.7109375" style="23" customWidth="1"/>
    <col min="2560" max="2560" width="6.42578125" style="23" customWidth="1"/>
    <col min="2561" max="2562" width="9.140625" style="23"/>
    <col min="2563" max="2563" width="14.140625" style="23" customWidth="1"/>
    <col min="2564" max="2568" width="9.140625" style="23"/>
    <col min="2569" max="2569" width="14.85546875" style="23" customWidth="1"/>
    <col min="2570" max="2802" width="9.140625" style="23"/>
    <col min="2803" max="2803" width="8.28515625" style="23" customWidth="1"/>
    <col min="2804" max="2804" width="15.42578125" style="23" customWidth="1"/>
    <col min="2805" max="2805" width="6.42578125" style="23" customWidth="1"/>
    <col min="2806" max="2815" width="7.7109375" style="23" customWidth="1"/>
    <col min="2816" max="2816" width="6.42578125" style="23" customWidth="1"/>
    <col min="2817" max="2818" width="9.140625" style="23"/>
    <col min="2819" max="2819" width="14.140625" style="23" customWidth="1"/>
    <col min="2820" max="2824" width="9.140625" style="23"/>
    <col min="2825" max="2825" width="14.85546875" style="23" customWidth="1"/>
    <col min="2826" max="3058" width="9.140625" style="23"/>
    <col min="3059" max="3059" width="8.28515625" style="23" customWidth="1"/>
    <col min="3060" max="3060" width="15.42578125" style="23" customWidth="1"/>
    <col min="3061" max="3061" width="6.42578125" style="23" customWidth="1"/>
    <col min="3062" max="3071" width="7.7109375" style="23" customWidth="1"/>
    <col min="3072" max="3072" width="6.42578125" style="23" customWidth="1"/>
    <col min="3073" max="3074" width="9.140625" style="23"/>
    <col min="3075" max="3075" width="14.140625" style="23" customWidth="1"/>
    <col min="3076" max="3080" width="9.140625" style="23"/>
    <col min="3081" max="3081" width="14.85546875" style="23" customWidth="1"/>
    <col min="3082" max="3314" width="9.140625" style="23"/>
    <col min="3315" max="3315" width="8.28515625" style="23" customWidth="1"/>
    <col min="3316" max="3316" width="15.42578125" style="23" customWidth="1"/>
    <col min="3317" max="3317" width="6.42578125" style="23" customWidth="1"/>
    <col min="3318" max="3327" width="7.7109375" style="23" customWidth="1"/>
    <col min="3328" max="3328" width="6.42578125" style="23" customWidth="1"/>
    <col min="3329" max="3330" width="9.140625" style="23"/>
    <col min="3331" max="3331" width="14.140625" style="23" customWidth="1"/>
    <col min="3332" max="3336" width="9.140625" style="23"/>
    <col min="3337" max="3337" width="14.85546875" style="23" customWidth="1"/>
    <col min="3338" max="3570" width="9.140625" style="23"/>
    <col min="3571" max="3571" width="8.28515625" style="23" customWidth="1"/>
    <col min="3572" max="3572" width="15.42578125" style="23" customWidth="1"/>
    <col min="3573" max="3573" width="6.42578125" style="23" customWidth="1"/>
    <col min="3574" max="3583" width="7.7109375" style="23" customWidth="1"/>
    <col min="3584" max="3584" width="6.42578125" style="23" customWidth="1"/>
    <col min="3585" max="3586" width="9.140625" style="23"/>
    <col min="3587" max="3587" width="14.140625" style="23" customWidth="1"/>
    <col min="3588" max="3592" width="9.140625" style="23"/>
    <col min="3593" max="3593" width="14.85546875" style="23" customWidth="1"/>
    <col min="3594" max="3826" width="9.140625" style="23"/>
    <col min="3827" max="3827" width="8.28515625" style="23" customWidth="1"/>
    <col min="3828" max="3828" width="15.42578125" style="23" customWidth="1"/>
    <col min="3829" max="3829" width="6.42578125" style="23" customWidth="1"/>
    <col min="3830" max="3839" width="7.7109375" style="23" customWidth="1"/>
    <col min="3840" max="3840" width="6.42578125" style="23" customWidth="1"/>
    <col min="3841" max="3842" width="9.140625" style="23"/>
    <col min="3843" max="3843" width="14.140625" style="23" customWidth="1"/>
    <col min="3844" max="3848" width="9.140625" style="23"/>
    <col min="3849" max="3849" width="14.85546875" style="23" customWidth="1"/>
    <col min="3850" max="4082" width="9.140625" style="23"/>
    <col min="4083" max="4083" width="8.28515625" style="23" customWidth="1"/>
    <col min="4084" max="4084" width="15.42578125" style="23" customWidth="1"/>
    <col min="4085" max="4085" width="6.42578125" style="23" customWidth="1"/>
    <col min="4086" max="4095" width="7.7109375" style="23" customWidth="1"/>
    <col min="4096" max="4096" width="6.42578125" style="23" customWidth="1"/>
    <col min="4097" max="4098" width="9.140625" style="23"/>
    <col min="4099" max="4099" width="14.140625" style="23" customWidth="1"/>
    <col min="4100" max="4104" width="9.140625" style="23"/>
    <col min="4105" max="4105" width="14.85546875" style="23" customWidth="1"/>
    <col min="4106" max="4338" width="9.140625" style="23"/>
    <col min="4339" max="4339" width="8.28515625" style="23" customWidth="1"/>
    <col min="4340" max="4340" width="15.42578125" style="23" customWidth="1"/>
    <col min="4341" max="4341" width="6.42578125" style="23" customWidth="1"/>
    <col min="4342" max="4351" width="7.7109375" style="23" customWidth="1"/>
    <col min="4352" max="4352" width="6.42578125" style="23" customWidth="1"/>
    <col min="4353" max="4354" width="9.140625" style="23"/>
    <col min="4355" max="4355" width="14.140625" style="23" customWidth="1"/>
    <col min="4356" max="4360" width="9.140625" style="23"/>
    <col min="4361" max="4361" width="14.85546875" style="23" customWidth="1"/>
    <col min="4362" max="4594" width="9.140625" style="23"/>
    <col min="4595" max="4595" width="8.28515625" style="23" customWidth="1"/>
    <col min="4596" max="4596" width="15.42578125" style="23" customWidth="1"/>
    <col min="4597" max="4597" width="6.42578125" style="23" customWidth="1"/>
    <col min="4598" max="4607" width="7.7109375" style="23" customWidth="1"/>
    <col min="4608" max="4608" width="6.42578125" style="23" customWidth="1"/>
    <col min="4609" max="4610" width="9.140625" style="23"/>
    <col min="4611" max="4611" width="14.140625" style="23" customWidth="1"/>
    <col min="4612" max="4616" width="9.140625" style="23"/>
    <col min="4617" max="4617" width="14.85546875" style="23" customWidth="1"/>
    <col min="4618" max="4850" width="9.140625" style="23"/>
    <col min="4851" max="4851" width="8.28515625" style="23" customWidth="1"/>
    <col min="4852" max="4852" width="15.42578125" style="23" customWidth="1"/>
    <col min="4853" max="4853" width="6.42578125" style="23" customWidth="1"/>
    <col min="4854" max="4863" width="7.7109375" style="23" customWidth="1"/>
    <col min="4864" max="4864" width="6.42578125" style="23" customWidth="1"/>
    <col min="4865" max="4866" width="9.140625" style="23"/>
    <col min="4867" max="4867" width="14.140625" style="23" customWidth="1"/>
    <col min="4868" max="4872" width="9.140625" style="23"/>
    <col min="4873" max="4873" width="14.85546875" style="23" customWidth="1"/>
    <col min="4874" max="5106" width="9.140625" style="23"/>
    <col min="5107" max="5107" width="8.28515625" style="23" customWidth="1"/>
    <col min="5108" max="5108" width="15.42578125" style="23" customWidth="1"/>
    <col min="5109" max="5109" width="6.42578125" style="23" customWidth="1"/>
    <col min="5110" max="5119" width="7.7109375" style="23" customWidth="1"/>
    <col min="5120" max="5120" width="6.42578125" style="23" customWidth="1"/>
    <col min="5121" max="5122" width="9.140625" style="23"/>
    <col min="5123" max="5123" width="14.140625" style="23" customWidth="1"/>
    <col min="5124" max="5128" width="9.140625" style="23"/>
    <col min="5129" max="5129" width="14.85546875" style="23" customWidth="1"/>
    <col min="5130" max="5362" width="9.140625" style="23"/>
    <col min="5363" max="5363" width="8.28515625" style="23" customWidth="1"/>
    <col min="5364" max="5364" width="15.42578125" style="23" customWidth="1"/>
    <col min="5365" max="5365" width="6.42578125" style="23" customWidth="1"/>
    <col min="5366" max="5375" width="7.7109375" style="23" customWidth="1"/>
    <col min="5376" max="5376" width="6.42578125" style="23" customWidth="1"/>
    <col min="5377" max="5378" width="9.140625" style="23"/>
    <col min="5379" max="5379" width="14.140625" style="23" customWidth="1"/>
    <col min="5380" max="5384" width="9.140625" style="23"/>
    <col min="5385" max="5385" width="14.85546875" style="23" customWidth="1"/>
    <col min="5386" max="5618" width="9.140625" style="23"/>
    <col min="5619" max="5619" width="8.28515625" style="23" customWidth="1"/>
    <col min="5620" max="5620" width="15.42578125" style="23" customWidth="1"/>
    <col min="5621" max="5621" width="6.42578125" style="23" customWidth="1"/>
    <col min="5622" max="5631" width="7.7109375" style="23" customWidth="1"/>
    <col min="5632" max="5632" width="6.42578125" style="23" customWidth="1"/>
    <col min="5633" max="5634" width="9.140625" style="23"/>
    <col min="5635" max="5635" width="14.140625" style="23" customWidth="1"/>
    <col min="5636" max="5640" width="9.140625" style="23"/>
    <col min="5641" max="5641" width="14.85546875" style="23" customWidth="1"/>
    <col min="5642" max="5874" width="9.140625" style="23"/>
    <col min="5875" max="5875" width="8.28515625" style="23" customWidth="1"/>
    <col min="5876" max="5876" width="15.42578125" style="23" customWidth="1"/>
    <col min="5877" max="5877" width="6.42578125" style="23" customWidth="1"/>
    <col min="5878" max="5887" width="7.7109375" style="23" customWidth="1"/>
    <col min="5888" max="5888" width="6.42578125" style="23" customWidth="1"/>
    <col min="5889" max="5890" width="9.140625" style="23"/>
    <col min="5891" max="5891" width="14.140625" style="23" customWidth="1"/>
    <col min="5892" max="5896" width="9.140625" style="23"/>
    <col min="5897" max="5897" width="14.85546875" style="23" customWidth="1"/>
    <col min="5898" max="6130" width="9.140625" style="23"/>
    <col min="6131" max="6131" width="8.28515625" style="23" customWidth="1"/>
    <col min="6132" max="6132" width="15.42578125" style="23" customWidth="1"/>
    <col min="6133" max="6133" width="6.42578125" style="23" customWidth="1"/>
    <col min="6134" max="6143" width="7.7109375" style="23" customWidth="1"/>
    <col min="6144" max="6144" width="6.42578125" style="23" customWidth="1"/>
    <col min="6145" max="6146" width="9.140625" style="23"/>
    <col min="6147" max="6147" width="14.140625" style="23" customWidth="1"/>
    <col min="6148" max="6152" width="9.140625" style="23"/>
    <col min="6153" max="6153" width="14.85546875" style="23" customWidth="1"/>
    <col min="6154" max="6386" width="9.140625" style="23"/>
    <col min="6387" max="6387" width="8.28515625" style="23" customWidth="1"/>
    <col min="6388" max="6388" width="15.42578125" style="23" customWidth="1"/>
    <col min="6389" max="6389" width="6.42578125" style="23" customWidth="1"/>
    <col min="6390" max="6399" width="7.7109375" style="23" customWidth="1"/>
    <col min="6400" max="6400" width="6.42578125" style="23" customWidth="1"/>
    <col min="6401" max="6402" width="9.140625" style="23"/>
    <col min="6403" max="6403" width="14.140625" style="23" customWidth="1"/>
    <col min="6404" max="6408" width="9.140625" style="23"/>
    <col min="6409" max="6409" width="14.85546875" style="23" customWidth="1"/>
    <col min="6410" max="6642" width="9.140625" style="23"/>
    <col min="6643" max="6643" width="8.28515625" style="23" customWidth="1"/>
    <col min="6644" max="6644" width="15.42578125" style="23" customWidth="1"/>
    <col min="6645" max="6645" width="6.42578125" style="23" customWidth="1"/>
    <col min="6646" max="6655" width="7.7109375" style="23" customWidth="1"/>
    <col min="6656" max="6656" width="6.42578125" style="23" customWidth="1"/>
    <col min="6657" max="6658" width="9.140625" style="23"/>
    <col min="6659" max="6659" width="14.140625" style="23" customWidth="1"/>
    <col min="6660" max="6664" width="9.140625" style="23"/>
    <col min="6665" max="6665" width="14.85546875" style="23" customWidth="1"/>
    <col min="6666" max="6898" width="9.140625" style="23"/>
    <col min="6899" max="6899" width="8.28515625" style="23" customWidth="1"/>
    <col min="6900" max="6900" width="15.42578125" style="23" customWidth="1"/>
    <col min="6901" max="6901" width="6.42578125" style="23" customWidth="1"/>
    <col min="6902" max="6911" width="7.7109375" style="23" customWidth="1"/>
    <col min="6912" max="6912" width="6.42578125" style="23" customWidth="1"/>
    <col min="6913" max="6914" width="9.140625" style="23"/>
    <col min="6915" max="6915" width="14.140625" style="23" customWidth="1"/>
    <col min="6916" max="6920" width="9.140625" style="23"/>
    <col min="6921" max="6921" width="14.85546875" style="23" customWidth="1"/>
    <col min="6922" max="7154" width="9.140625" style="23"/>
    <col min="7155" max="7155" width="8.28515625" style="23" customWidth="1"/>
    <col min="7156" max="7156" width="15.42578125" style="23" customWidth="1"/>
    <col min="7157" max="7157" width="6.42578125" style="23" customWidth="1"/>
    <col min="7158" max="7167" width="7.7109375" style="23" customWidth="1"/>
    <col min="7168" max="7168" width="6.42578125" style="23" customWidth="1"/>
    <col min="7169" max="7170" width="9.140625" style="23"/>
    <col min="7171" max="7171" width="14.140625" style="23" customWidth="1"/>
    <col min="7172" max="7176" width="9.140625" style="23"/>
    <col min="7177" max="7177" width="14.85546875" style="23" customWidth="1"/>
    <col min="7178" max="7410" width="9.140625" style="23"/>
    <col min="7411" max="7411" width="8.28515625" style="23" customWidth="1"/>
    <col min="7412" max="7412" width="15.42578125" style="23" customWidth="1"/>
    <col min="7413" max="7413" width="6.42578125" style="23" customWidth="1"/>
    <col min="7414" max="7423" width="7.7109375" style="23" customWidth="1"/>
    <col min="7424" max="7424" width="6.42578125" style="23" customWidth="1"/>
    <col min="7425" max="7426" width="9.140625" style="23"/>
    <col min="7427" max="7427" width="14.140625" style="23" customWidth="1"/>
    <col min="7428" max="7432" width="9.140625" style="23"/>
    <col min="7433" max="7433" width="14.85546875" style="23" customWidth="1"/>
    <col min="7434" max="7666" width="9.140625" style="23"/>
    <col min="7667" max="7667" width="8.28515625" style="23" customWidth="1"/>
    <col min="7668" max="7668" width="15.42578125" style="23" customWidth="1"/>
    <col min="7669" max="7669" width="6.42578125" style="23" customWidth="1"/>
    <col min="7670" max="7679" width="7.7109375" style="23" customWidth="1"/>
    <col min="7680" max="7680" width="6.42578125" style="23" customWidth="1"/>
    <col min="7681" max="7682" width="9.140625" style="23"/>
    <col min="7683" max="7683" width="14.140625" style="23" customWidth="1"/>
    <col min="7684" max="7688" width="9.140625" style="23"/>
    <col min="7689" max="7689" width="14.85546875" style="23" customWidth="1"/>
    <col min="7690" max="7922" width="9.140625" style="23"/>
    <col min="7923" max="7923" width="8.28515625" style="23" customWidth="1"/>
    <col min="7924" max="7924" width="15.42578125" style="23" customWidth="1"/>
    <col min="7925" max="7925" width="6.42578125" style="23" customWidth="1"/>
    <col min="7926" max="7935" width="7.7109375" style="23" customWidth="1"/>
    <col min="7936" max="7936" width="6.42578125" style="23" customWidth="1"/>
    <col min="7937" max="7938" width="9.140625" style="23"/>
    <col min="7939" max="7939" width="14.140625" style="23" customWidth="1"/>
    <col min="7940" max="7944" width="9.140625" style="23"/>
    <col min="7945" max="7945" width="14.85546875" style="23" customWidth="1"/>
    <col min="7946" max="8178" width="9.140625" style="23"/>
    <col min="8179" max="8179" width="8.28515625" style="23" customWidth="1"/>
    <col min="8180" max="8180" width="15.42578125" style="23" customWidth="1"/>
    <col min="8181" max="8181" width="6.42578125" style="23" customWidth="1"/>
    <col min="8182" max="8191" width="7.7109375" style="23" customWidth="1"/>
    <col min="8192" max="8192" width="6.42578125" style="23" customWidth="1"/>
    <col min="8193" max="8194" width="9.140625" style="23"/>
    <col min="8195" max="8195" width="14.140625" style="23" customWidth="1"/>
    <col min="8196" max="8200" width="9.140625" style="23"/>
    <col min="8201" max="8201" width="14.85546875" style="23" customWidth="1"/>
    <col min="8202" max="8434" width="9.140625" style="23"/>
    <col min="8435" max="8435" width="8.28515625" style="23" customWidth="1"/>
    <col min="8436" max="8436" width="15.42578125" style="23" customWidth="1"/>
    <col min="8437" max="8437" width="6.42578125" style="23" customWidth="1"/>
    <col min="8438" max="8447" width="7.7109375" style="23" customWidth="1"/>
    <col min="8448" max="8448" width="6.42578125" style="23" customWidth="1"/>
    <col min="8449" max="8450" width="9.140625" style="23"/>
    <col min="8451" max="8451" width="14.140625" style="23" customWidth="1"/>
    <col min="8452" max="8456" width="9.140625" style="23"/>
    <col min="8457" max="8457" width="14.85546875" style="23" customWidth="1"/>
    <col min="8458" max="8690" width="9.140625" style="23"/>
    <col min="8691" max="8691" width="8.28515625" style="23" customWidth="1"/>
    <col min="8692" max="8692" width="15.42578125" style="23" customWidth="1"/>
    <col min="8693" max="8693" width="6.42578125" style="23" customWidth="1"/>
    <col min="8694" max="8703" width="7.7109375" style="23" customWidth="1"/>
    <col min="8704" max="8704" width="6.42578125" style="23" customWidth="1"/>
    <col min="8705" max="8706" width="9.140625" style="23"/>
    <col min="8707" max="8707" width="14.140625" style="23" customWidth="1"/>
    <col min="8708" max="8712" width="9.140625" style="23"/>
    <col min="8713" max="8713" width="14.85546875" style="23" customWidth="1"/>
    <col min="8714" max="8946" width="9.140625" style="23"/>
    <col min="8947" max="8947" width="8.28515625" style="23" customWidth="1"/>
    <col min="8948" max="8948" width="15.42578125" style="23" customWidth="1"/>
    <col min="8949" max="8949" width="6.42578125" style="23" customWidth="1"/>
    <col min="8950" max="8959" width="7.7109375" style="23" customWidth="1"/>
    <col min="8960" max="8960" width="6.42578125" style="23" customWidth="1"/>
    <col min="8961" max="8962" width="9.140625" style="23"/>
    <col min="8963" max="8963" width="14.140625" style="23" customWidth="1"/>
    <col min="8964" max="8968" width="9.140625" style="23"/>
    <col min="8969" max="8969" width="14.85546875" style="23" customWidth="1"/>
    <col min="8970" max="9202" width="9.140625" style="23"/>
    <col min="9203" max="9203" width="8.28515625" style="23" customWidth="1"/>
    <col min="9204" max="9204" width="15.42578125" style="23" customWidth="1"/>
    <col min="9205" max="9205" width="6.42578125" style="23" customWidth="1"/>
    <col min="9206" max="9215" width="7.7109375" style="23" customWidth="1"/>
    <col min="9216" max="9216" width="6.42578125" style="23" customWidth="1"/>
    <col min="9217" max="9218" width="9.140625" style="23"/>
    <col min="9219" max="9219" width="14.140625" style="23" customWidth="1"/>
    <col min="9220" max="9224" width="9.140625" style="23"/>
    <col min="9225" max="9225" width="14.85546875" style="23" customWidth="1"/>
    <col min="9226" max="9458" width="9.140625" style="23"/>
    <col min="9459" max="9459" width="8.28515625" style="23" customWidth="1"/>
    <col min="9460" max="9460" width="15.42578125" style="23" customWidth="1"/>
    <col min="9461" max="9461" width="6.42578125" style="23" customWidth="1"/>
    <col min="9462" max="9471" width="7.7109375" style="23" customWidth="1"/>
    <col min="9472" max="9472" width="6.42578125" style="23" customWidth="1"/>
    <col min="9473" max="9474" width="9.140625" style="23"/>
    <col min="9475" max="9475" width="14.140625" style="23" customWidth="1"/>
    <col min="9476" max="9480" width="9.140625" style="23"/>
    <col min="9481" max="9481" width="14.85546875" style="23" customWidth="1"/>
    <col min="9482" max="9714" width="9.140625" style="23"/>
    <col min="9715" max="9715" width="8.28515625" style="23" customWidth="1"/>
    <col min="9716" max="9716" width="15.42578125" style="23" customWidth="1"/>
    <col min="9717" max="9717" width="6.42578125" style="23" customWidth="1"/>
    <col min="9718" max="9727" width="7.7109375" style="23" customWidth="1"/>
    <col min="9728" max="9728" width="6.42578125" style="23" customWidth="1"/>
    <col min="9729" max="9730" width="9.140625" style="23"/>
    <col min="9731" max="9731" width="14.140625" style="23" customWidth="1"/>
    <col min="9732" max="9736" width="9.140625" style="23"/>
    <col min="9737" max="9737" width="14.85546875" style="23" customWidth="1"/>
    <col min="9738" max="9970" width="9.140625" style="23"/>
    <col min="9971" max="9971" width="8.28515625" style="23" customWidth="1"/>
    <col min="9972" max="9972" width="15.42578125" style="23" customWidth="1"/>
    <col min="9973" max="9973" width="6.42578125" style="23" customWidth="1"/>
    <col min="9974" max="9983" width="7.7109375" style="23" customWidth="1"/>
    <col min="9984" max="9984" width="6.42578125" style="23" customWidth="1"/>
    <col min="9985" max="9986" width="9.140625" style="23"/>
    <col min="9987" max="9987" width="14.140625" style="23" customWidth="1"/>
    <col min="9988" max="9992" width="9.140625" style="23"/>
    <col min="9993" max="9993" width="14.85546875" style="23" customWidth="1"/>
    <col min="9994" max="10226" width="9.140625" style="23"/>
    <col min="10227" max="10227" width="8.28515625" style="23" customWidth="1"/>
    <col min="10228" max="10228" width="15.42578125" style="23" customWidth="1"/>
    <col min="10229" max="10229" width="6.42578125" style="23" customWidth="1"/>
    <col min="10230" max="10239" width="7.7109375" style="23" customWidth="1"/>
    <col min="10240" max="10240" width="6.42578125" style="23" customWidth="1"/>
    <col min="10241" max="10242" width="9.140625" style="23"/>
    <col min="10243" max="10243" width="14.140625" style="23" customWidth="1"/>
    <col min="10244" max="10248" width="9.140625" style="23"/>
    <col min="10249" max="10249" width="14.85546875" style="23" customWidth="1"/>
    <col min="10250" max="10482" width="9.140625" style="23"/>
    <col min="10483" max="10483" width="8.28515625" style="23" customWidth="1"/>
    <col min="10484" max="10484" width="15.42578125" style="23" customWidth="1"/>
    <col min="10485" max="10485" width="6.42578125" style="23" customWidth="1"/>
    <col min="10486" max="10495" width="7.7109375" style="23" customWidth="1"/>
    <col min="10496" max="10496" width="6.42578125" style="23" customWidth="1"/>
    <col min="10497" max="10498" width="9.140625" style="23"/>
    <col min="10499" max="10499" width="14.140625" style="23" customWidth="1"/>
    <col min="10500" max="10504" width="9.140625" style="23"/>
    <col min="10505" max="10505" width="14.85546875" style="23" customWidth="1"/>
    <col min="10506" max="10738" width="9.140625" style="23"/>
    <col min="10739" max="10739" width="8.28515625" style="23" customWidth="1"/>
    <col min="10740" max="10740" width="15.42578125" style="23" customWidth="1"/>
    <col min="10741" max="10741" width="6.42578125" style="23" customWidth="1"/>
    <col min="10742" max="10751" width="7.7109375" style="23" customWidth="1"/>
    <col min="10752" max="10752" width="6.42578125" style="23" customWidth="1"/>
    <col min="10753" max="10754" width="9.140625" style="23"/>
    <col min="10755" max="10755" width="14.140625" style="23" customWidth="1"/>
    <col min="10756" max="10760" width="9.140625" style="23"/>
    <col min="10761" max="10761" width="14.85546875" style="23" customWidth="1"/>
    <col min="10762" max="10994" width="9.140625" style="23"/>
    <col min="10995" max="10995" width="8.28515625" style="23" customWidth="1"/>
    <col min="10996" max="10996" width="15.42578125" style="23" customWidth="1"/>
    <col min="10997" max="10997" width="6.42578125" style="23" customWidth="1"/>
    <col min="10998" max="11007" width="7.7109375" style="23" customWidth="1"/>
    <col min="11008" max="11008" width="6.42578125" style="23" customWidth="1"/>
    <col min="11009" max="11010" width="9.140625" style="23"/>
    <col min="11011" max="11011" width="14.140625" style="23" customWidth="1"/>
    <col min="11012" max="11016" width="9.140625" style="23"/>
    <col min="11017" max="11017" width="14.85546875" style="23" customWidth="1"/>
    <col min="11018" max="11250" width="9.140625" style="23"/>
    <col min="11251" max="11251" width="8.28515625" style="23" customWidth="1"/>
    <col min="11252" max="11252" width="15.42578125" style="23" customWidth="1"/>
    <col min="11253" max="11253" width="6.42578125" style="23" customWidth="1"/>
    <col min="11254" max="11263" width="7.7109375" style="23" customWidth="1"/>
    <col min="11264" max="11264" width="6.42578125" style="23" customWidth="1"/>
    <col min="11265" max="11266" width="9.140625" style="23"/>
    <col min="11267" max="11267" width="14.140625" style="23" customWidth="1"/>
    <col min="11268" max="11272" width="9.140625" style="23"/>
    <col min="11273" max="11273" width="14.85546875" style="23" customWidth="1"/>
    <col min="11274" max="11506" width="9.140625" style="23"/>
    <col min="11507" max="11507" width="8.28515625" style="23" customWidth="1"/>
    <col min="11508" max="11508" width="15.42578125" style="23" customWidth="1"/>
    <col min="11509" max="11509" width="6.42578125" style="23" customWidth="1"/>
    <col min="11510" max="11519" width="7.7109375" style="23" customWidth="1"/>
    <col min="11520" max="11520" width="6.42578125" style="23" customWidth="1"/>
    <col min="11521" max="11522" width="9.140625" style="23"/>
    <col min="11523" max="11523" width="14.140625" style="23" customWidth="1"/>
    <col min="11524" max="11528" width="9.140625" style="23"/>
    <col min="11529" max="11529" width="14.85546875" style="23" customWidth="1"/>
    <col min="11530" max="11762" width="9.140625" style="23"/>
    <col min="11763" max="11763" width="8.28515625" style="23" customWidth="1"/>
    <col min="11764" max="11764" width="15.42578125" style="23" customWidth="1"/>
    <col min="11765" max="11765" width="6.42578125" style="23" customWidth="1"/>
    <col min="11766" max="11775" width="7.7109375" style="23" customWidth="1"/>
    <col min="11776" max="11776" width="6.42578125" style="23" customWidth="1"/>
    <col min="11777" max="11778" width="9.140625" style="23"/>
    <col min="11779" max="11779" width="14.140625" style="23" customWidth="1"/>
    <col min="11780" max="11784" width="9.140625" style="23"/>
    <col min="11785" max="11785" width="14.85546875" style="23" customWidth="1"/>
    <col min="11786" max="12018" width="9.140625" style="23"/>
    <col min="12019" max="12019" width="8.28515625" style="23" customWidth="1"/>
    <col min="12020" max="12020" width="15.42578125" style="23" customWidth="1"/>
    <col min="12021" max="12021" width="6.42578125" style="23" customWidth="1"/>
    <col min="12022" max="12031" width="7.7109375" style="23" customWidth="1"/>
    <col min="12032" max="12032" width="6.42578125" style="23" customWidth="1"/>
    <col min="12033" max="12034" width="9.140625" style="23"/>
    <col min="12035" max="12035" width="14.140625" style="23" customWidth="1"/>
    <col min="12036" max="12040" width="9.140625" style="23"/>
    <col min="12041" max="12041" width="14.85546875" style="23" customWidth="1"/>
    <col min="12042" max="12274" width="9.140625" style="23"/>
    <col min="12275" max="12275" width="8.28515625" style="23" customWidth="1"/>
    <col min="12276" max="12276" width="15.42578125" style="23" customWidth="1"/>
    <col min="12277" max="12277" width="6.42578125" style="23" customWidth="1"/>
    <col min="12278" max="12287" width="7.7109375" style="23" customWidth="1"/>
    <col min="12288" max="12288" width="6.42578125" style="23" customWidth="1"/>
    <col min="12289" max="12290" width="9.140625" style="23"/>
    <col min="12291" max="12291" width="14.140625" style="23" customWidth="1"/>
    <col min="12292" max="12296" width="9.140625" style="23"/>
    <col min="12297" max="12297" width="14.85546875" style="23" customWidth="1"/>
    <col min="12298" max="12530" width="9.140625" style="23"/>
    <col min="12531" max="12531" width="8.28515625" style="23" customWidth="1"/>
    <col min="12532" max="12532" width="15.42578125" style="23" customWidth="1"/>
    <col min="12533" max="12533" width="6.42578125" style="23" customWidth="1"/>
    <col min="12534" max="12543" width="7.7109375" style="23" customWidth="1"/>
    <col min="12544" max="12544" width="6.42578125" style="23" customWidth="1"/>
    <col min="12545" max="12546" width="9.140625" style="23"/>
    <col min="12547" max="12547" width="14.140625" style="23" customWidth="1"/>
    <col min="12548" max="12552" width="9.140625" style="23"/>
    <col min="12553" max="12553" width="14.85546875" style="23" customWidth="1"/>
    <col min="12554" max="12786" width="9.140625" style="23"/>
    <col min="12787" max="12787" width="8.28515625" style="23" customWidth="1"/>
    <col min="12788" max="12788" width="15.42578125" style="23" customWidth="1"/>
    <col min="12789" max="12789" width="6.42578125" style="23" customWidth="1"/>
    <col min="12790" max="12799" width="7.7109375" style="23" customWidth="1"/>
    <col min="12800" max="12800" width="6.42578125" style="23" customWidth="1"/>
    <col min="12801" max="12802" width="9.140625" style="23"/>
    <col min="12803" max="12803" width="14.140625" style="23" customWidth="1"/>
    <col min="12804" max="12808" width="9.140625" style="23"/>
    <col min="12809" max="12809" width="14.85546875" style="23" customWidth="1"/>
    <col min="12810" max="13042" width="9.140625" style="23"/>
    <col min="13043" max="13043" width="8.28515625" style="23" customWidth="1"/>
    <col min="13044" max="13044" width="15.42578125" style="23" customWidth="1"/>
    <col min="13045" max="13045" width="6.42578125" style="23" customWidth="1"/>
    <col min="13046" max="13055" width="7.7109375" style="23" customWidth="1"/>
    <col min="13056" max="13056" width="6.42578125" style="23" customWidth="1"/>
    <col min="13057" max="13058" width="9.140625" style="23"/>
    <col min="13059" max="13059" width="14.140625" style="23" customWidth="1"/>
    <col min="13060" max="13064" width="9.140625" style="23"/>
    <col min="13065" max="13065" width="14.85546875" style="23" customWidth="1"/>
    <col min="13066" max="13298" width="9.140625" style="23"/>
    <col min="13299" max="13299" width="8.28515625" style="23" customWidth="1"/>
    <col min="13300" max="13300" width="15.42578125" style="23" customWidth="1"/>
    <col min="13301" max="13301" width="6.42578125" style="23" customWidth="1"/>
    <col min="13302" max="13311" width="7.7109375" style="23" customWidth="1"/>
    <col min="13312" max="13312" width="6.42578125" style="23" customWidth="1"/>
    <col min="13313" max="13314" width="9.140625" style="23"/>
    <col min="13315" max="13315" width="14.140625" style="23" customWidth="1"/>
    <col min="13316" max="13320" width="9.140625" style="23"/>
    <col min="13321" max="13321" width="14.85546875" style="23" customWidth="1"/>
    <col min="13322" max="13554" width="9.140625" style="23"/>
    <col min="13555" max="13555" width="8.28515625" style="23" customWidth="1"/>
    <col min="13556" max="13556" width="15.42578125" style="23" customWidth="1"/>
    <col min="13557" max="13557" width="6.42578125" style="23" customWidth="1"/>
    <col min="13558" max="13567" width="7.7109375" style="23" customWidth="1"/>
    <col min="13568" max="13568" width="6.42578125" style="23" customWidth="1"/>
    <col min="13569" max="13570" width="9.140625" style="23"/>
    <col min="13571" max="13571" width="14.140625" style="23" customWidth="1"/>
    <col min="13572" max="13576" width="9.140625" style="23"/>
    <col min="13577" max="13577" width="14.85546875" style="23" customWidth="1"/>
    <col min="13578" max="13810" width="9.140625" style="23"/>
    <col min="13811" max="13811" width="8.28515625" style="23" customWidth="1"/>
    <col min="13812" max="13812" width="15.42578125" style="23" customWidth="1"/>
    <col min="13813" max="13813" width="6.42578125" style="23" customWidth="1"/>
    <col min="13814" max="13823" width="7.7109375" style="23" customWidth="1"/>
    <col min="13824" max="13824" width="6.42578125" style="23" customWidth="1"/>
    <col min="13825" max="13826" width="9.140625" style="23"/>
    <col min="13827" max="13827" width="14.140625" style="23" customWidth="1"/>
    <col min="13828" max="13832" width="9.140625" style="23"/>
    <col min="13833" max="13833" width="14.85546875" style="23" customWidth="1"/>
    <col min="13834" max="14066" width="9.140625" style="23"/>
    <col min="14067" max="14067" width="8.28515625" style="23" customWidth="1"/>
    <col min="14068" max="14068" width="15.42578125" style="23" customWidth="1"/>
    <col min="14069" max="14069" width="6.42578125" style="23" customWidth="1"/>
    <col min="14070" max="14079" width="7.7109375" style="23" customWidth="1"/>
    <col min="14080" max="14080" width="6.42578125" style="23" customWidth="1"/>
    <col min="14081" max="14082" width="9.140625" style="23"/>
    <col min="14083" max="14083" width="14.140625" style="23" customWidth="1"/>
    <col min="14084" max="14088" width="9.140625" style="23"/>
    <col min="14089" max="14089" width="14.85546875" style="23" customWidth="1"/>
    <col min="14090" max="14322" width="9.140625" style="23"/>
    <col min="14323" max="14323" width="8.28515625" style="23" customWidth="1"/>
    <col min="14324" max="14324" width="15.42578125" style="23" customWidth="1"/>
    <col min="14325" max="14325" width="6.42578125" style="23" customWidth="1"/>
    <col min="14326" max="14335" width="7.7109375" style="23" customWidth="1"/>
    <col min="14336" max="14336" width="6.42578125" style="23" customWidth="1"/>
    <col min="14337" max="14338" width="9.140625" style="23"/>
    <col min="14339" max="14339" width="14.140625" style="23" customWidth="1"/>
    <col min="14340" max="14344" width="9.140625" style="23"/>
    <col min="14345" max="14345" width="14.85546875" style="23" customWidth="1"/>
    <col min="14346" max="14578" width="9.140625" style="23"/>
    <col min="14579" max="14579" width="8.28515625" style="23" customWidth="1"/>
    <col min="14580" max="14580" width="15.42578125" style="23" customWidth="1"/>
    <col min="14581" max="14581" width="6.42578125" style="23" customWidth="1"/>
    <col min="14582" max="14591" width="7.7109375" style="23" customWidth="1"/>
    <col min="14592" max="14592" width="6.42578125" style="23" customWidth="1"/>
    <col min="14593" max="14594" width="9.140625" style="23"/>
    <col min="14595" max="14595" width="14.140625" style="23" customWidth="1"/>
    <col min="14596" max="14600" width="9.140625" style="23"/>
    <col min="14601" max="14601" width="14.85546875" style="23" customWidth="1"/>
    <col min="14602" max="14834" width="9.140625" style="23"/>
    <col min="14835" max="14835" width="8.28515625" style="23" customWidth="1"/>
    <col min="14836" max="14836" width="15.42578125" style="23" customWidth="1"/>
    <col min="14837" max="14837" width="6.42578125" style="23" customWidth="1"/>
    <col min="14838" max="14847" width="7.7109375" style="23" customWidth="1"/>
    <col min="14848" max="14848" width="6.42578125" style="23" customWidth="1"/>
    <col min="14849" max="14850" width="9.140625" style="23"/>
    <col min="14851" max="14851" width="14.140625" style="23" customWidth="1"/>
    <col min="14852" max="14856" width="9.140625" style="23"/>
    <col min="14857" max="14857" width="14.85546875" style="23" customWidth="1"/>
    <col min="14858" max="15090" width="9.140625" style="23"/>
    <col min="15091" max="15091" width="8.28515625" style="23" customWidth="1"/>
    <col min="15092" max="15092" width="15.42578125" style="23" customWidth="1"/>
    <col min="15093" max="15093" width="6.42578125" style="23" customWidth="1"/>
    <col min="15094" max="15103" width="7.7109375" style="23" customWidth="1"/>
    <col min="15104" max="15104" width="6.42578125" style="23" customWidth="1"/>
    <col min="15105" max="15106" width="9.140625" style="23"/>
    <col min="15107" max="15107" width="14.140625" style="23" customWidth="1"/>
    <col min="15108" max="15112" width="9.140625" style="23"/>
    <col min="15113" max="15113" width="14.85546875" style="23" customWidth="1"/>
    <col min="15114" max="15346" width="9.140625" style="23"/>
    <col min="15347" max="15347" width="8.28515625" style="23" customWidth="1"/>
    <col min="15348" max="15348" width="15.42578125" style="23" customWidth="1"/>
    <col min="15349" max="15349" width="6.42578125" style="23" customWidth="1"/>
    <col min="15350" max="15359" width="7.7109375" style="23" customWidth="1"/>
    <col min="15360" max="15360" width="6.42578125" style="23" customWidth="1"/>
    <col min="15361" max="15362" width="9.140625" style="23"/>
    <col min="15363" max="15363" width="14.140625" style="23" customWidth="1"/>
    <col min="15364" max="15368" width="9.140625" style="23"/>
    <col min="15369" max="15369" width="14.85546875" style="23" customWidth="1"/>
    <col min="15370" max="15602" width="9.140625" style="23"/>
    <col min="15603" max="15603" width="8.28515625" style="23" customWidth="1"/>
    <col min="15604" max="15604" width="15.42578125" style="23" customWidth="1"/>
    <col min="15605" max="15605" width="6.42578125" style="23" customWidth="1"/>
    <col min="15606" max="15615" width="7.7109375" style="23" customWidth="1"/>
    <col min="15616" max="15616" width="6.42578125" style="23" customWidth="1"/>
    <col min="15617" max="15618" width="9.140625" style="23"/>
    <col min="15619" max="15619" width="14.140625" style="23" customWidth="1"/>
    <col min="15620" max="15624" width="9.140625" style="23"/>
    <col min="15625" max="15625" width="14.85546875" style="23" customWidth="1"/>
    <col min="15626" max="15858" width="9.140625" style="23"/>
    <col min="15859" max="15859" width="8.28515625" style="23" customWidth="1"/>
    <col min="15860" max="15860" width="15.42578125" style="23" customWidth="1"/>
    <col min="15861" max="15861" width="6.42578125" style="23" customWidth="1"/>
    <col min="15862" max="15871" width="7.7109375" style="23" customWidth="1"/>
    <col min="15872" max="15872" width="6.42578125" style="23" customWidth="1"/>
    <col min="15873" max="15874" width="9.140625" style="23"/>
    <col min="15875" max="15875" width="14.140625" style="23" customWidth="1"/>
    <col min="15876" max="15880" width="9.140625" style="23"/>
    <col min="15881" max="15881" width="14.85546875" style="23" customWidth="1"/>
    <col min="15882" max="16114" width="9.140625" style="23"/>
    <col min="16115" max="16115" width="8.28515625" style="23" customWidth="1"/>
    <col min="16116" max="16116" width="15.42578125" style="23" customWidth="1"/>
    <col min="16117" max="16117" width="6.42578125" style="23" customWidth="1"/>
    <col min="16118" max="16127" width="7.7109375" style="23" customWidth="1"/>
    <col min="16128" max="16128" width="6.42578125" style="23" customWidth="1"/>
    <col min="16129" max="16130" width="9.140625" style="23"/>
    <col min="16131" max="16131" width="14.140625" style="23" customWidth="1"/>
    <col min="16132" max="16136" width="9.140625" style="23"/>
    <col min="16137" max="16137" width="14.85546875" style="23" customWidth="1"/>
    <col min="16138" max="16384" width="9.140625" style="23"/>
  </cols>
  <sheetData>
    <row r="1" spans="1:19" x14ac:dyDescent="0.25">
      <c r="A1" s="49" t="s">
        <v>89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9" x14ac:dyDescent="0.25">
      <c r="A2" s="49" t="s">
        <v>90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9" x14ac:dyDescent="0.25">
      <c r="A3" s="50" t="s">
        <v>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9" ht="93" x14ac:dyDescent="0.25">
      <c r="A4" s="24" t="s">
        <v>64</v>
      </c>
      <c r="B4" s="25" t="s">
        <v>65</v>
      </c>
      <c r="C4" s="24" t="s">
        <v>66</v>
      </c>
      <c r="D4" s="51" t="s">
        <v>67</v>
      </c>
      <c r="E4" s="51"/>
      <c r="F4" s="51"/>
      <c r="G4" s="51" t="s">
        <v>68</v>
      </c>
      <c r="H4" s="51"/>
      <c r="I4" s="51"/>
      <c r="J4" s="52" t="s">
        <v>69</v>
      </c>
      <c r="K4" s="53"/>
      <c r="L4" s="52" t="s">
        <v>70</v>
      </c>
      <c r="M4" s="53"/>
      <c r="N4" s="52" t="s">
        <v>71</v>
      </c>
      <c r="O4" s="53"/>
      <c r="P4" s="52" t="s">
        <v>72</v>
      </c>
      <c r="Q4" s="53"/>
      <c r="R4" s="26" t="s">
        <v>91</v>
      </c>
    </row>
    <row r="5" spans="1:19" x14ac:dyDescent="0.25">
      <c r="A5" s="27"/>
      <c r="B5" s="27"/>
      <c r="C5" s="27"/>
      <c r="D5" s="28" t="s">
        <v>73</v>
      </c>
      <c r="E5" s="29" t="s">
        <v>74</v>
      </c>
      <c r="F5" s="29" t="s">
        <v>75</v>
      </c>
      <c r="G5" s="28" t="s">
        <v>76</v>
      </c>
      <c r="H5" s="28" t="s">
        <v>77</v>
      </c>
      <c r="I5" s="29" t="s">
        <v>78</v>
      </c>
      <c r="J5" s="28" t="s">
        <v>79</v>
      </c>
      <c r="K5" s="28" t="s">
        <v>77</v>
      </c>
      <c r="L5" s="29" t="s">
        <v>80</v>
      </c>
      <c r="M5" s="28" t="s">
        <v>77</v>
      </c>
      <c r="N5" s="29" t="s">
        <v>80</v>
      </c>
      <c r="O5" s="28" t="s">
        <v>77</v>
      </c>
      <c r="P5" s="29" t="s">
        <v>80</v>
      </c>
      <c r="Q5" s="28" t="s">
        <v>77</v>
      </c>
      <c r="R5" s="27"/>
    </row>
    <row r="6" spans="1:19" x14ac:dyDescent="0.25">
      <c r="A6" s="30">
        <v>1</v>
      </c>
      <c r="B6" s="1" t="s">
        <v>18</v>
      </c>
      <c r="C6" s="27"/>
      <c r="D6" s="31">
        <v>15.072163300625119</v>
      </c>
      <c r="E6" s="32">
        <f t="shared" ref="E6:E13" si="0">+(D6/$D$14)*100</f>
        <v>103.37276623758886</v>
      </c>
      <c r="F6" s="33">
        <v>100</v>
      </c>
      <c r="G6" s="34">
        <v>15.046666666666667</v>
      </c>
      <c r="H6" s="34">
        <f t="shared" ref="H6:H13" si="1">+(G6-$G$14)</f>
        <v>0.10374999999999801</v>
      </c>
      <c r="I6" s="34">
        <f>+(G6-$G$13)</f>
        <v>0.8533333333333335</v>
      </c>
      <c r="J6" s="32">
        <v>65.3</v>
      </c>
      <c r="K6" s="35">
        <f t="shared" ref="K6:K13" si="2">+(J6-$J$14)</f>
        <v>1.3187499999999943</v>
      </c>
      <c r="L6" s="34">
        <v>1.0155337108155593</v>
      </c>
      <c r="M6" s="32">
        <f t="shared" ref="M6:M13" si="3">+(L6-$L$14)</f>
        <v>-0.12024687637897813</v>
      </c>
      <c r="N6" s="34">
        <v>0</v>
      </c>
      <c r="O6" s="32">
        <f t="shared" ref="O6:O13" si="4">+(N6-$N$14)</f>
        <v>-1.9693726607013923E-2</v>
      </c>
      <c r="P6" s="34">
        <v>0.46545295079046478</v>
      </c>
      <c r="Q6" s="32">
        <f t="shared" ref="Q6:Q13" si="5">+(P6-$P$14)</f>
        <v>-7.0303151122031227E-2</v>
      </c>
      <c r="R6" s="30"/>
      <c r="S6" s="36"/>
    </row>
    <row r="7" spans="1:19" x14ac:dyDescent="0.25">
      <c r="A7" s="30">
        <v>2</v>
      </c>
      <c r="B7" s="1" t="s">
        <v>12</v>
      </c>
      <c r="C7" s="27"/>
      <c r="D7" s="34">
        <v>14.810770639262433</v>
      </c>
      <c r="E7" s="32">
        <f t="shared" si="0"/>
        <v>101.57999887298995</v>
      </c>
      <c r="F7" s="32">
        <f t="shared" ref="F7:F13" si="6">+(D7/$D$6)*100</f>
        <v>98.265725654977174</v>
      </c>
      <c r="G7" s="34">
        <v>15.081666666666669</v>
      </c>
      <c r="H7" s="34">
        <f t="shared" si="1"/>
        <v>0.13874999999999993</v>
      </c>
      <c r="I7" s="34">
        <f t="shared" ref="I7:I13" si="7">+(G7-$G$13)</f>
        <v>0.88833333333333542</v>
      </c>
      <c r="J7" s="32">
        <v>63.949999999999996</v>
      </c>
      <c r="K7" s="35">
        <f t="shared" si="2"/>
        <v>-3.1250000000007105E-2</v>
      </c>
      <c r="L7" s="34">
        <v>1.3084573678654661</v>
      </c>
      <c r="M7" s="32">
        <f t="shared" si="3"/>
        <v>0.17267678067092862</v>
      </c>
      <c r="N7" s="34">
        <v>4.5454545454545456E-2</v>
      </c>
      <c r="O7" s="32">
        <f t="shared" si="4"/>
        <v>2.5760818847531532E-2</v>
      </c>
      <c r="P7" s="34">
        <v>0.62054296027167188</v>
      </c>
      <c r="Q7" s="32">
        <f t="shared" si="5"/>
        <v>8.4786858359175876E-2</v>
      </c>
      <c r="R7" s="30"/>
      <c r="S7" s="36"/>
    </row>
    <row r="8" spans="1:19" x14ac:dyDescent="0.25">
      <c r="A8" s="30">
        <v>3</v>
      </c>
      <c r="B8" s="1" t="s">
        <v>41</v>
      </c>
      <c r="C8" s="27"/>
      <c r="D8" s="34">
        <v>14.732767362252705</v>
      </c>
      <c r="E8" s="32">
        <f t="shared" si="0"/>
        <v>101.04501166781827</v>
      </c>
      <c r="F8" s="32">
        <f t="shared" si="6"/>
        <v>97.748193596347662</v>
      </c>
      <c r="G8" s="34">
        <v>14.841666666666667</v>
      </c>
      <c r="H8" s="34">
        <f t="shared" si="1"/>
        <v>-0.10125000000000206</v>
      </c>
      <c r="I8" s="34">
        <f t="shared" si="7"/>
        <v>0.64833333333333343</v>
      </c>
      <c r="J8" s="32">
        <v>64.3</v>
      </c>
      <c r="K8" s="35">
        <f t="shared" si="2"/>
        <v>0.31874999999999432</v>
      </c>
      <c r="L8" s="34">
        <v>1.1923877607569087</v>
      </c>
      <c r="M8" s="32">
        <f t="shared" si="3"/>
        <v>5.6607173562371216E-2</v>
      </c>
      <c r="N8" s="34">
        <v>3.7257824143070044E-2</v>
      </c>
      <c r="O8" s="32">
        <f t="shared" si="4"/>
        <v>1.756409753605612E-2</v>
      </c>
      <c r="P8" s="34">
        <v>0.56358755974582364</v>
      </c>
      <c r="Q8" s="32">
        <f t="shared" si="5"/>
        <v>2.7831457833327633E-2</v>
      </c>
      <c r="R8" s="30"/>
      <c r="S8" s="36"/>
    </row>
    <row r="9" spans="1:19" x14ac:dyDescent="0.25">
      <c r="A9" s="30">
        <v>4</v>
      </c>
      <c r="B9" s="1" t="s">
        <v>13</v>
      </c>
      <c r="C9" s="27"/>
      <c r="D9" s="34">
        <v>14.553399208894398</v>
      </c>
      <c r="E9" s="32">
        <f t="shared" si="0"/>
        <v>99.81481121034264</v>
      </c>
      <c r="F9" s="32">
        <f t="shared" si="6"/>
        <v>96.558131162835764</v>
      </c>
      <c r="G9" s="34">
        <v>15.043333333333335</v>
      </c>
      <c r="H9" s="34">
        <f t="shared" si="1"/>
        <v>0.10041666666666593</v>
      </c>
      <c r="I9" s="34">
        <f t="shared" si="7"/>
        <v>0.85000000000000142</v>
      </c>
      <c r="J9" s="32">
        <v>63.05</v>
      </c>
      <c r="K9" s="35">
        <f t="shared" si="2"/>
        <v>-0.93125000000000568</v>
      </c>
      <c r="L9" s="34">
        <v>1.1839545660722506</v>
      </c>
      <c r="M9" s="32">
        <f t="shared" si="3"/>
        <v>4.8173978877713131E-2</v>
      </c>
      <c r="N9" s="34">
        <v>0</v>
      </c>
      <c r="O9" s="32">
        <f t="shared" si="4"/>
        <v>-1.9693726607013923E-2</v>
      </c>
      <c r="P9" s="34">
        <v>0.5426458427831149</v>
      </c>
      <c r="Q9" s="32">
        <f t="shared" si="5"/>
        <v>6.8897408706188878E-3</v>
      </c>
      <c r="R9" s="30"/>
      <c r="S9" s="36"/>
    </row>
    <row r="10" spans="1:19" x14ac:dyDescent="0.25">
      <c r="A10" s="30">
        <v>5</v>
      </c>
      <c r="B10" s="1" t="s">
        <v>42</v>
      </c>
      <c r="C10" s="27"/>
      <c r="D10" s="34">
        <v>14.551946036736602</v>
      </c>
      <c r="E10" s="32">
        <f t="shared" si="0"/>
        <v>99.804844596872869</v>
      </c>
      <c r="F10" s="32">
        <f t="shared" si="6"/>
        <v>96.548489732280558</v>
      </c>
      <c r="G10" s="34">
        <v>15.938333333333336</v>
      </c>
      <c r="H10" s="34">
        <f t="shared" si="1"/>
        <v>0.99541666666666728</v>
      </c>
      <c r="I10" s="34">
        <f t="shared" si="7"/>
        <v>1.7450000000000028</v>
      </c>
      <c r="J10" s="32">
        <v>64.099999999999994</v>
      </c>
      <c r="K10" s="35">
        <f t="shared" si="2"/>
        <v>0.11874999999999147</v>
      </c>
      <c r="L10" s="34">
        <v>1.2586400316356932</v>
      </c>
      <c r="M10" s="32">
        <f t="shared" si="3"/>
        <v>0.12285944444115571</v>
      </c>
      <c r="N10" s="34">
        <v>0</v>
      </c>
      <c r="O10" s="32">
        <f t="shared" si="4"/>
        <v>-1.9693726607013923E-2</v>
      </c>
      <c r="P10" s="34">
        <v>0.57687668116635926</v>
      </c>
      <c r="Q10" s="32">
        <f t="shared" si="5"/>
        <v>4.1120579253863254E-2</v>
      </c>
      <c r="R10" s="30"/>
      <c r="S10" s="36"/>
    </row>
    <row r="11" spans="1:19" x14ac:dyDescent="0.25">
      <c r="A11" s="30">
        <v>6</v>
      </c>
      <c r="B11" s="1" t="s">
        <v>14</v>
      </c>
      <c r="C11" s="27"/>
      <c r="D11" s="34">
        <v>14.457252656531812</v>
      </c>
      <c r="E11" s="32">
        <f t="shared" si="0"/>
        <v>99.155387948818174</v>
      </c>
      <c r="F11" s="32">
        <f t="shared" si="6"/>
        <v>95.920223050742806</v>
      </c>
      <c r="G11" s="34">
        <v>14.575000000000001</v>
      </c>
      <c r="H11" s="34">
        <f t="shared" si="1"/>
        <v>-0.36791666666666778</v>
      </c>
      <c r="I11" s="34">
        <f t="shared" si="7"/>
        <v>0.38166666666666771</v>
      </c>
      <c r="J11" s="32">
        <v>63.900000000000006</v>
      </c>
      <c r="K11" s="35">
        <f t="shared" si="2"/>
        <v>-8.1249999999997158E-2</v>
      </c>
      <c r="L11" s="34">
        <v>1.3758100718646409</v>
      </c>
      <c r="M11" s="32">
        <f t="shared" si="3"/>
        <v>0.24002948467010343</v>
      </c>
      <c r="N11" s="34">
        <v>0</v>
      </c>
      <c r="O11" s="32">
        <f t="shared" si="4"/>
        <v>-1.9693726607013923E-2</v>
      </c>
      <c r="P11" s="34">
        <v>0.63057961627129377</v>
      </c>
      <c r="Q11" s="32">
        <f t="shared" si="5"/>
        <v>9.4823514358797767E-2</v>
      </c>
      <c r="R11" s="30"/>
      <c r="S11" s="36"/>
    </row>
    <row r="12" spans="1:19" x14ac:dyDescent="0.25">
      <c r="A12" s="30">
        <v>7</v>
      </c>
      <c r="B12" s="1" t="s">
        <v>16</v>
      </c>
      <c r="C12" s="27"/>
      <c r="D12" s="34">
        <v>14.388647464938732</v>
      </c>
      <c r="E12" s="32">
        <f t="shared" si="0"/>
        <v>98.684857720888502</v>
      </c>
      <c r="F12" s="32">
        <f t="shared" si="6"/>
        <v>95.465044917221405</v>
      </c>
      <c r="G12" s="34">
        <v>14.823333333333332</v>
      </c>
      <c r="H12" s="34">
        <f t="shared" si="1"/>
        <v>-0.11958333333333648</v>
      </c>
      <c r="I12" s="34">
        <f t="shared" si="7"/>
        <v>0.62999999999999901</v>
      </c>
      <c r="J12" s="32">
        <v>63.900000000000006</v>
      </c>
      <c r="K12" s="35">
        <f t="shared" si="2"/>
        <v>-8.1249999999997158E-2</v>
      </c>
      <c r="L12" s="34">
        <v>0.99756391627787133</v>
      </c>
      <c r="M12" s="32">
        <f t="shared" si="3"/>
        <v>-0.13821667091666612</v>
      </c>
      <c r="N12" s="34">
        <v>7.4837443258495895E-2</v>
      </c>
      <c r="O12" s="32">
        <f t="shared" si="4"/>
        <v>5.5143716651481975E-2</v>
      </c>
      <c r="P12" s="34">
        <v>0.54082695448178175</v>
      </c>
      <c r="Q12" s="32">
        <f t="shared" si="5"/>
        <v>5.0708525692857442E-3</v>
      </c>
      <c r="R12" s="30"/>
      <c r="S12" s="36"/>
    </row>
    <row r="13" spans="1:19" x14ac:dyDescent="0.25">
      <c r="A13" s="30">
        <v>8</v>
      </c>
      <c r="B13" s="1" t="s">
        <v>43</v>
      </c>
      <c r="C13" s="27"/>
      <c r="D13" s="34">
        <v>14.07625713926393</v>
      </c>
      <c r="E13" s="32">
        <f t="shared" si="0"/>
        <v>96.542321744680876</v>
      </c>
      <c r="F13" s="32">
        <f t="shared" si="6"/>
        <v>93.392413938881063</v>
      </c>
      <c r="G13" s="31">
        <v>14.193333333333333</v>
      </c>
      <c r="H13" s="34">
        <f t="shared" si="1"/>
        <v>-0.74958333333333549</v>
      </c>
      <c r="I13" s="34">
        <f t="shared" si="7"/>
        <v>0</v>
      </c>
      <c r="J13" s="32">
        <v>63.35</v>
      </c>
      <c r="K13" s="35">
        <f t="shared" si="2"/>
        <v>-0.63125000000000142</v>
      </c>
      <c r="L13" s="34">
        <v>0.75389727226790926</v>
      </c>
      <c r="M13" s="32">
        <f t="shared" si="3"/>
        <v>-0.38188331492662819</v>
      </c>
      <c r="N13" s="34">
        <v>0</v>
      </c>
      <c r="O13" s="32">
        <f t="shared" si="4"/>
        <v>-1.9693726607013923E-2</v>
      </c>
      <c r="P13" s="34">
        <v>0.34553624978945841</v>
      </c>
      <c r="Q13" s="32">
        <f t="shared" si="5"/>
        <v>-0.1902198521230376</v>
      </c>
      <c r="R13" s="30"/>
      <c r="S13" s="36"/>
    </row>
    <row r="14" spans="1:19" x14ac:dyDescent="0.25">
      <c r="A14" s="27"/>
      <c r="B14" s="37" t="s">
        <v>81</v>
      </c>
      <c r="C14" s="27"/>
      <c r="D14" s="38">
        <f>AVERAGE(D6:D13)</f>
        <v>14.580400476063215</v>
      </c>
      <c r="E14" s="38">
        <f>AVERAGE(E6:E13)</f>
        <v>100.00000000000003</v>
      </c>
      <c r="F14" s="38" t="s">
        <v>82</v>
      </c>
      <c r="G14" s="38">
        <f>AVERAGE(G6:G13)</f>
        <v>14.942916666666669</v>
      </c>
      <c r="H14" s="38">
        <f>AVERAGE(H6:H13)</f>
        <v>-1.3322676295501878E-15</v>
      </c>
      <c r="I14" s="38" t="s">
        <v>82</v>
      </c>
      <c r="J14" s="38">
        <f t="shared" ref="J14:Q14" si="8">AVERAGE(J6:J13)</f>
        <v>63.981250000000003</v>
      </c>
      <c r="K14" s="38">
        <f t="shared" si="8"/>
        <v>-3.5527136788005009E-15</v>
      </c>
      <c r="L14" s="38">
        <f t="shared" si="8"/>
        <v>1.1357805871945374</v>
      </c>
      <c r="M14" s="38">
        <f t="shared" si="8"/>
        <v>0</v>
      </c>
      <c r="N14" s="38">
        <f t="shared" si="8"/>
        <v>1.9693726607013923E-2</v>
      </c>
      <c r="O14" s="38">
        <f t="shared" si="8"/>
        <v>0</v>
      </c>
      <c r="P14" s="38">
        <f t="shared" si="8"/>
        <v>0.53575610191249601</v>
      </c>
      <c r="Q14" s="38">
        <f t="shared" si="8"/>
        <v>4.163336342344337E-17</v>
      </c>
      <c r="R14" s="30"/>
    </row>
    <row r="15" spans="1:19" ht="15.75" x14ac:dyDescent="0.3">
      <c r="A15" s="27"/>
      <c r="B15" s="27" t="s">
        <v>21</v>
      </c>
      <c r="C15" s="27"/>
      <c r="D15" s="34">
        <v>0.2590185421826503</v>
      </c>
      <c r="E15" s="34"/>
      <c r="F15" s="30"/>
      <c r="G15" s="34">
        <v>0.16535638344150519</v>
      </c>
      <c r="H15" s="34"/>
      <c r="I15" s="30"/>
      <c r="J15" s="34">
        <v>0.55833016346028697</v>
      </c>
      <c r="K15" s="30"/>
      <c r="L15" s="34">
        <v>0.73025698343417966</v>
      </c>
      <c r="M15" s="30"/>
      <c r="N15" s="34">
        <v>7.7769011613402869E-2</v>
      </c>
      <c r="O15" s="30"/>
      <c r="P15" s="34">
        <v>0.33981228203198532</v>
      </c>
      <c r="Q15" s="30"/>
      <c r="R15" s="30"/>
    </row>
    <row r="16" spans="1:19" x14ac:dyDescent="0.25">
      <c r="A16" s="27"/>
      <c r="B16" s="27" t="s">
        <v>22</v>
      </c>
      <c r="C16" s="27"/>
      <c r="D16" s="34">
        <v>1.2078501701063271</v>
      </c>
      <c r="E16" s="30"/>
      <c r="F16" s="30"/>
      <c r="G16" s="34">
        <v>0.75238001911529506</v>
      </c>
      <c r="H16" s="30"/>
      <c r="I16" s="30"/>
      <c r="J16" s="34">
        <v>0.59332142788792142</v>
      </c>
      <c r="K16" s="30"/>
      <c r="L16" s="34">
        <v>43.715247369298083</v>
      </c>
      <c r="M16" s="30"/>
      <c r="N16" s="34">
        <v>268.49137415955033</v>
      </c>
      <c r="O16" s="30"/>
      <c r="P16" s="34">
        <v>43.124453907568999</v>
      </c>
      <c r="Q16" s="30"/>
      <c r="R16" s="30"/>
    </row>
    <row r="17" spans="1:19" x14ac:dyDescent="0.25">
      <c r="A17" s="27"/>
      <c r="B17" s="27" t="s">
        <v>83</v>
      </c>
      <c r="C17" s="27"/>
      <c r="D17" s="30">
        <v>15</v>
      </c>
      <c r="E17" s="30"/>
      <c r="F17" s="30"/>
      <c r="G17" s="30">
        <v>15</v>
      </c>
      <c r="H17" s="30"/>
      <c r="I17" s="30"/>
      <c r="J17" s="30">
        <v>3</v>
      </c>
      <c r="K17" s="30"/>
      <c r="L17" s="30">
        <v>9</v>
      </c>
      <c r="M17" s="30"/>
      <c r="N17" s="30">
        <v>9</v>
      </c>
      <c r="O17" s="30"/>
      <c r="P17" s="30">
        <v>9</v>
      </c>
      <c r="Q17" s="30"/>
      <c r="R17" s="30"/>
    </row>
    <row r="18" spans="1:19" x14ac:dyDescent="0.25">
      <c r="A18" s="39"/>
      <c r="B18" s="40"/>
      <c r="C18" s="40"/>
      <c r="D18" s="41"/>
      <c r="E18" s="41"/>
      <c r="F18" s="41"/>
      <c r="G18" s="42"/>
      <c r="H18" s="42"/>
      <c r="I18" s="41"/>
      <c r="J18" s="41"/>
      <c r="K18" s="41"/>
      <c r="L18" s="41"/>
      <c r="M18" s="41"/>
      <c r="N18" s="41"/>
      <c r="O18" s="41"/>
      <c r="P18" s="41"/>
      <c r="Q18" s="41"/>
      <c r="R18" s="41"/>
    </row>
    <row r="19" spans="1:19" x14ac:dyDescent="0.25">
      <c r="B19" s="43" t="s">
        <v>84</v>
      </c>
    </row>
    <row r="20" spans="1:19" x14ac:dyDescent="0.25">
      <c r="B20" s="44" t="s">
        <v>85</v>
      </c>
    </row>
    <row r="21" spans="1:19" x14ac:dyDescent="0.25">
      <c r="B21" s="44" t="s">
        <v>86</v>
      </c>
    </row>
    <row r="22" spans="1:19" x14ac:dyDescent="0.25">
      <c r="B22" s="45" t="s">
        <v>87</v>
      </c>
    </row>
    <row r="23" spans="1:19" x14ac:dyDescent="0.25">
      <c r="B23" s="45" t="s">
        <v>88</v>
      </c>
      <c r="D23" s="46"/>
      <c r="E23" s="46"/>
      <c r="F23" s="46"/>
      <c r="G23" s="46"/>
      <c r="H23" s="46"/>
      <c r="I23" s="47"/>
      <c r="S23" s="39"/>
    </row>
  </sheetData>
  <sortState xmlns:xlrd2="http://schemas.microsoft.com/office/spreadsheetml/2017/richdata2" ref="O50:O61">
    <sortCondition descending="1" ref="O50"/>
  </sortState>
  <mergeCells count="9">
    <mergeCell ref="A1:R1"/>
    <mergeCell ref="A2:R2"/>
    <mergeCell ref="A3:R3"/>
    <mergeCell ref="D4:F4"/>
    <mergeCell ref="G4:I4"/>
    <mergeCell ref="J4:K4"/>
    <mergeCell ref="L4:M4"/>
    <mergeCell ref="N4:O4"/>
    <mergeCell ref="P4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S45"/>
  <sheetViews>
    <sheetView topLeftCell="B4" zoomScaleNormal="100" workbookViewId="0">
      <selection activeCell="V12" sqref="V12"/>
    </sheetView>
  </sheetViews>
  <sheetFormatPr defaultRowHeight="15" x14ac:dyDescent="0.25"/>
  <cols>
    <col min="1" max="1" width="8.28515625" style="23" customWidth="1"/>
    <col min="2" max="2" width="15.42578125" style="23" customWidth="1"/>
    <col min="3" max="3" width="6.42578125" style="23" customWidth="1"/>
    <col min="4" max="17" width="7.7109375" style="23" customWidth="1"/>
    <col min="18" max="18" width="6.42578125" style="23" customWidth="1"/>
    <col min="19" max="228" width="9.140625" style="23"/>
    <col min="229" max="229" width="8.28515625" style="23" customWidth="1"/>
    <col min="230" max="230" width="15.42578125" style="23" customWidth="1"/>
    <col min="231" max="231" width="6.42578125" style="23" customWidth="1"/>
    <col min="232" max="241" width="7.7109375" style="23" customWidth="1"/>
    <col min="242" max="242" width="6.42578125" style="23" customWidth="1"/>
    <col min="243" max="244" width="9.140625" style="23"/>
    <col min="245" max="245" width="14.140625" style="23" customWidth="1"/>
    <col min="246" max="250" width="9.140625" style="23"/>
    <col min="251" max="251" width="14.85546875" style="23" customWidth="1"/>
    <col min="252" max="484" width="9.140625" style="23"/>
    <col min="485" max="485" width="8.28515625" style="23" customWidth="1"/>
    <col min="486" max="486" width="15.42578125" style="23" customWidth="1"/>
    <col min="487" max="487" width="6.42578125" style="23" customWidth="1"/>
    <col min="488" max="497" width="7.7109375" style="23" customWidth="1"/>
    <col min="498" max="498" width="6.42578125" style="23" customWidth="1"/>
    <col min="499" max="500" width="9.140625" style="23"/>
    <col min="501" max="501" width="14.140625" style="23" customWidth="1"/>
    <col min="502" max="506" width="9.140625" style="23"/>
    <col min="507" max="507" width="14.85546875" style="23" customWidth="1"/>
    <col min="508" max="740" width="9.140625" style="23"/>
    <col min="741" max="741" width="8.28515625" style="23" customWidth="1"/>
    <col min="742" max="742" width="15.42578125" style="23" customWidth="1"/>
    <col min="743" max="743" width="6.42578125" style="23" customWidth="1"/>
    <col min="744" max="753" width="7.7109375" style="23" customWidth="1"/>
    <col min="754" max="754" width="6.42578125" style="23" customWidth="1"/>
    <col min="755" max="756" width="9.140625" style="23"/>
    <col min="757" max="757" width="14.140625" style="23" customWidth="1"/>
    <col min="758" max="762" width="9.140625" style="23"/>
    <col min="763" max="763" width="14.85546875" style="23" customWidth="1"/>
    <col min="764" max="996" width="9.140625" style="23"/>
    <col min="997" max="997" width="8.28515625" style="23" customWidth="1"/>
    <col min="998" max="998" width="15.42578125" style="23" customWidth="1"/>
    <col min="999" max="999" width="6.42578125" style="23" customWidth="1"/>
    <col min="1000" max="1009" width="7.7109375" style="23" customWidth="1"/>
    <col min="1010" max="1010" width="6.42578125" style="23" customWidth="1"/>
    <col min="1011" max="1012" width="9.140625" style="23"/>
    <col min="1013" max="1013" width="14.140625" style="23" customWidth="1"/>
    <col min="1014" max="1018" width="9.140625" style="23"/>
    <col min="1019" max="1019" width="14.85546875" style="23" customWidth="1"/>
    <col min="1020" max="1252" width="9.140625" style="23"/>
    <col min="1253" max="1253" width="8.28515625" style="23" customWidth="1"/>
    <col min="1254" max="1254" width="15.42578125" style="23" customWidth="1"/>
    <col min="1255" max="1255" width="6.42578125" style="23" customWidth="1"/>
    <col min="1256" max="1265" width="7.7109375" style="23" customWidth="1"/>
    <col min="1266" max="1266" width="6.42578125" style="23" customWidth="1"/>
    <col min="1267" max="1268" width="9.140625" style="23"/>
    <col min="1269" max="1269" width="14.140625" style="23" customWidth="1"/>
    <col min="1270" max="1274" width="9.140625" style="23"/>
    <col min="1275" max="1275" width="14.85546875" style="23" customWidth="1"/>
    <col min="1276" max="1508" width="9.140625" style="23"/>
    <col min="1509" max="1509" width="8.28515625" style="23" customWidth="1"/>
    <col min="1510" max="1510" width="15.42578125" style="23" customWidth="1"/>
    <col min="1511" max="1511" width="6.42578125" style="23" customWidth="1"/>
    <col min="1512" max="1521" width="7.7109375" style="23" customWidth="1"/>
    <col min="1522" max="1522" width="6.42578125" style="23" customWidth="1"/>
    <col min="1523" max="1524" width="9.140625" style="23"/>
    <col min="1525" max="1525" width="14.140625" style="23" customWidth="1"/>
    <col min="1526" max="1530" width="9.140625" style="23"/>
    <col min="1531" max="1531" width="14.85546875" style="23" customWidth="1"/>
    <col min="1532" max="1764" width="9.140625" style="23"/>
    <col min="1765" max="1765" width="8.28515625" style="23" customWidth="1"/>
    <col min="1766" max="1766" width="15.42578125" style="23" customWidth="1"/>
    <col min="1767" max="1767" width="6.42578125" style="23" customWidth="1"/>
    <col min="1768" max="1777" width="7.7109375" style="23" customWidth="1"/>
    <col min="1778" max="1778" width="6.42578125" style="23" customWidth="1"/>
    <col min="1779" max="1780" width="9.140625" style="23"/>
    <col min="1781" max="1781" width="14.140625" style="23" customWidth="1"/>
    <col min="1782" max="1786" width="9.140625" style="23"/>
    <col min="1787" max="1787" width="14.85546875" style="23" customWidth="1"/>
    <col min="1788" max="2020" width="9.140625" style="23"/>
    <col min="2021" max="2021" width="8.28515625" style="23" customWidth="1"/>
    <col min="2022" max="2022" width="15.42578125" style="23" customWidth="1"/>
    <col min="2023" max="2023" width="6.42578125" style="23" customWidth="1"/>
    <col min="2024" max="2033" width="7.7109375" style="23" customWidth="1"/>
    <col min="2034" max="2034" width="6.42578125" style="23" customWidth="1"/>
    <col min="2035" max="2036" width="9.140625" style="23"/>
    <col min="2037" max="2037" width="14.140625" style="23" customWidth="1"/>
    <col min="2038" max="2042" width="9.140625" style="23"/>
    <col min="2043" max="2043" width="14.85546875" style="23" customWidth="1"/>
    <col min="2044" max="2276" width="9.140625" style="23"/>
    <col min="2277" max="2277" width="8.28515625" style="23" customWidth="1"/>
    <col min="2278" max="2278" width="15.42578125" style="23" customWidth="1"/>
    <col min="2279" max="2279" width="6.42578125" style="23" customWidth="1"/>
    <col min="2280" max="2289" width="7.7109375" style="23" customWidth="1"/>
    <col min="2290" max="2290" width="6.42578125" style="23" customWidth="1"/>
    <col min="2291" max="2292" width="9.140625" style="23"/>
    <col min="2293" max="2293" width="14.140625" style="23" customWidth="1"/>
    <col min="2294" max="2298" width="9.140625" style="23"/>
    <col min="2299" max="2299" width="14.85546875" style="23" customWidth="1"/>
    <col min="2300" max="2532" width="9.140625" style="23"/>
    <col min="2533" max="2533" width="8.28515625" style="23" customWidth="1"/>
    <col min="2534" max="2534" width="15.42578125" style="23" customWidth="1"/>
    <col min="2535" max="2535" width="6.42578125" style="23" customWidth="1"/>
    <col min="2536" max="2545" width="7.7109375" style="23" customWidth="1"/>
    <col min="2546" max="2546" width="6.42578125" style="23" customWidth="1"/>
    <col min="2547" max="2548" width="9.140625" style="23"/>
    <col min="2549" max="2549" width="14.140625" style="23" customWidth="1"/>
    <col min="2550" max="2554" width="9.140625" style="23"/>
    <col min="2555" max="2555" width="14.85546875" style="23" customWidth="1"/>
    <col min="2556" max="2788" width="9.140625" style="23"/>
    <col min="2789" max="2789" width="8.28515625" style="23" customWidth="1"/>
    <col min="2790" max="2790" width="15.42578125" style="23" customWidth="1"/>
    <col min="2791" max="2791" width="6.42578125" style="23" customWidth="1"/>
    <col min="2792" max="2801" width="7.7109375" style="23" customWidth="1"/>
    <col min="2802" max="2802" width="6.42578125" style="23" customWidth="1"/>
    <col min="2803" max="2804" width="9.140625" style="23"/>
    <col min="2805" max="2805" width="14.140625" style="23" customWidth="1"/>
    <col min="2806" max="2810" width="9.140625" style="23"/>
    <col min="2811" max="2811" width="14.85546875" style="23" customWidth="1"/>
    <col min="2812" max="3044" width="9.140625" style="23"/>
    <col min="3045" max="3045" width="8.28515625" style="23" customWidth="1"/>
    <col min="3046" max="3046" width="15.42578125" style="23" customWidth="1"/>
    <col min="3047" max="3047" width="6.42578125" style="23" customWidth="1"/>
    <col min="3048" max="3057" width="7.7109375" style="23" customWidth="1"/>
    <col min="3058" max="3058" width="6.42578125" style="23" customWidth="1"/>
    <col min="3059" max="3060" width="9.140625" style="23"/>
    <col min="3061" max="3061" width="14.140625" style="23" customWidth="1"/>
    <col min="3062" max="3066" width="9.140625" style="23"/>
    <col min="3067" max="3067" width="14.85546875" style="23" customWidth="1"/>
    <col min="3068" max="3300" width="9.140625" style="23"/>
    <col min="3301" max="3301" width="8.28515625" style="23" customWidth="1"/>
    <col min="3302" max="3302" width="15.42578125" style="23" customWidth="1"/>
    <col min="3303" max="3303" width="6.42578125" style="23" customWidth="1"/>
    <col min="3304" max="3313" width="7.7109375" style="23" customWidth="1"/>
    <col min="3314" max="3314" width="6.42578125" style="23" customWidth="1"/>
    <col min="3315" max="3316" width="9.140625" style="23"/>
    <col min="3317" max="3317" width="14.140625" style="23" customWidth="1"/>
    <col min="3318" max="3322" width="9.140625" style="23"/>
    <col min="3323" max="3323" width="14.85546875" style="23" customWidth="1"/>
    <col min="3324" max="3556" width="9.140625" style="23"/>
    <col min="3557" max="3557" width="8.28515625" style="23" customWidth="1"/>
    <col min="3558" max="3558" width="15.42578125" style="23" customWidth="1"/>
    <col min="3559" max="3559" width="6.42578125" style="23" customWidth="1"/>
    <col min="3560" max="3569" width="7.7109375" style="23" customWidth="1"/>
    <col min="3570" max="3570" width="6.42578125" style="23" customWidth="1"/>
    <col min="3571" max="3572" width="9.140625" style="23"/>
    <col min="3573" max="3573" width="14.140625" style="23" customWidth="1"/>
    <col min="3574" max="3578" width="9.140625" style="23"/>
    <col min="3579" max="3579" width="14.85546875" style="23" customWidth="1"/>
    <col min="3580" max="3812" width="9.140625" style="23"/>
    <col min="3813" max="3813" width="8.28515625" style="23" customWidth="1"/>
    <col min="3814" max="3814" width="15.42578125" style="23" customWidth="1"/>
    <col min="3815" max="3815" width="6.42578125" style="23" customWidth="1"/>
    <col min="3816" max="3825" width="7.7109375" style="23" customWidth="1"/>
    <col min="3826" max="3826" width="6.42578125" style="23" customWidth="1"/>
    <col min="3827" max="3828" width="9.140625" style="23"/>
    <col min="3829" max="3829" width="14.140625" style="23" customWidth="1"/>
    <col min="3830" max="3834" width="9.140625" style="23"/>
    <col min="3835" max="3835" width="14.85546875" style="23" customWidth="1"/>
    <col min="3836" max="4068" width="9.140625" style="23"/>
    <col min="4069" max="4069" width="8.28515625" style="23" customWidth="1"/>
    <col min="4070" max="4070" width="15.42578125" style="23" customWidth="1"/>
    <col min="4071" max="4071" width="6.42578125" style="23" customWidth="1"/>
    <col min="4072" max="4081" width="7.7109375" style="23" customWidth="1"/>
    <col min="4082" max="4082" width="6.42578125" style="23" customWidth="1"/>
    <col min="4083" max="4084" width="9.140625" style="23"/>
    <col min="4085" max="4085" width="14.140625" style="23" customWidth="1"/>
    <col min="4086" max="4090" width="9.140625" style="23"/>
    <col min="4091" max="4091" width="14.85546875" style="23" customWidth="1"/>
    <col min="4092" max="4324" width="9.140625" style="23"/>
    <col min="4325" max="4325" width="8.28515625" style="23" customWidth="1"/>
    <col min="4326" max="4326" width="15.42578125" style="23" customWidth="1"/>
    <col min="4327" max="4327" width="6.42578125" style="23" customWidth="1"/>
    <col min="4328" max="4337" width="7.7109375" style="23" customWidth="1"/>
    <col min="4338" max="4338" width="6.42578125" style="23" customWidth="1"/>
    <col min="4339" max="4340" width="9.140625" style="23"/>
    <col min="4341" max="4341" width="14.140625" style="23" customWidth="1"/>
    <col min="4342" max="4346" width="9.140625" style="23"/>
    <col min="4347" max="4347" width="14.85546875" style="23" customWidth="1"/>
    <col min="4348" max="4580" width="9.140625" style="23"/>
    <col min="4581" max="4581" width="8.28515625" style="23" customWidth="1"/>
    <col min="4582" max="4582" width="15.42578125" style="23" customWidth="1"/>
    <col min="4583" max="4583" width="6.42578125" style="23" customWidth="1"/>
    <col min="4584" max="4593" width="7.7109375" style="23" customWidth="1"/>
    <col min="4594" max="4594" width="6.42578125" style="23" customWidth="1"/>
    <col min="4595" max="4596" width="9.140625" style="23"/>
    <col min="4597" max="4597" width="14.140625" style="23" customWidth="1"/>
    <col min="4598" max="4602" width="9.140625" style="23"/>
    <col min="4603" max="4603" width="14.85546875" style="23" customWidth="1"/>
    <col min="4604" max="4836" width="9.140625" style="23"/>
    <col min="4837" max="4837" width="8.28515625" style="23" customWidth="1"/>
    <col min="4838" max="4838" width="15.42578125" style="23" customWidth="1"/>
    <col min="4839" max="4839" width="6.42578125" style="23" customWidth="1"/>
    <col min="4840" max="4849" width="7.7109375" style="23" customWidth="1"/>
    <col min="4850" max="4850" width="6.42578125" style="23" customWidth="1"/>
    <col min="4851" max="4852" width="9.140625" style="23"/>
    <col min="4853" max="4853" width="14.140625" style="23" customWidth="1"/>
    <col min="4854" max="4858" width="9.140625" style="23"/>
    <col min="4859" max="4859" width="14.85546875" style="23" customWidth="1"/>
    <col min="4860" max="5092" width="9.140625" style="23"/>
    <col min="5093" max="5093" width="8.28515625" style="23" customWidth="1"/>
    <col min="5094" max="5094" width="15.42578125" style="23" customWidth="1"/>
    <col min="5095" max="5095" width="6.42578125" style="23" customWidth="1"/>
    <col min="5096" max="5105" width="7.7109375" style="23" customWidth="1"/>
    <col min="5106" max="5106" width="6.42578125" style="23" customWidth="1"/>
    <col min="5107" max="5108" width="9.140625" style="23"/>
    <col min="5109" max="5109" width="14.140625" style="23" customWidth="1"/>
    <col min="5110" max="5114" width="9.140625" style="23"/>
    <col min="5115" max="5115" width="14.85546875" style="23" customWidth="1"/>
    <col min="5116" max="5348" width="9.140625" style="23"/>
    <col min="5349" max="5349" width="8.28515625" style="23" customWidth="1"/>
    <col min="5350" max="5350" width="15.42578125" style="23" customWidth="1"/>
    <col min="5351" max="5351" width="6.42578125" style="23" customWidth="1"/>
    <col min="5352" max="5361" width="7.7109375" style="23" customWidth="1"/>
    <col min="5362" max="5362" width="6.42578125" style="23" customWidth="1"/>
    <col min="5363" max="5364" width="9.140625" style="23"/>
    <col min="5365" max="5365" width="14.140625" style="23" customWidth="1"/>
    <col min="5366" max="5370" width="9.140625" style="23"/>
    <col min="5371" max="5371" width="14.85546875" style="23" customWidth="1"/>
    <col min="5372" max="5604" width="9.140625" style="23"/>
    <col min="5605" max="5605" width="8.28515625" style="23" customWidth="1"/>
    <col min="5606" max="5606" width="15.42578125" style="23" customWidth="1"/>
    <col min="5607" max="5607" width="6.42578125" style="23" customWidth="1"/>
    <col min="5608" max="5617" width="7.7109375" style="23" customWidth="1"/>
    <col min="5618" max="5618" width="6.42578125" style="23" customWidth="1"/>
    <col min="5619" max="5620" width="9.140625" style="23"/>
    <col min="5621" max="5621" width="14.140625" style="23" customWidth="1"/>
    <col min="5622" max="5626" width="9.140625" style="23"/>
    <col min="5627" max="5627" width="14.85546875" style="23" customWidth="1"/>
    <col min="5628" max="5860" width="9.140625" style="23"/>
    <col min="5861" max="5861" width="8.28515625" style="23" customWidth="1"/>
    <col min="5862" max="5862" width="15.42578125" style="23" customWidth="1"/>
    <col min="5863" max="5863" width="6.42578125" style="23" customWidth="1"/>
    <col min="5864" max="5873" width="7.7109375" style="23" customWidth="1"/>
    <col min="5874" max="5874" width="6.42578125" style="23" customWidth="1"/>
    <col min="5875" max="5876" width="9.140625" style="23"/>
    <col min="5877" max="5877" width="14.140625" style="23" customWidth="1"/>
    <col min="5878" max="5882" width="9.140625" style="23"/>
    <col min="5883" max="5883" width="14.85546875" style="23" customWidth="1"/>
    <col min="5884" max="6116" width="9.140625" style="23"/>
    <col min="6117" max="6117" width="8.28515625" style="23" customWidth="1"/>
    <col min="6118" max="6118" width="15.42578125" style="23" customWidth="1"/>
    <col min="6119" max="6119" width="6.42578125" style="23" customWidth="1"/>
    <col min="6120" max="6129" width="7.7109375" style="23" customWidth="1"/>
    <col min="6130" max="6130" width="6.42578125" style="23" customWidth="1"/>
    <col min="6131" max="6132" width="9.140625" style="23"/>
    <col min="6133" max="6133" width="14.140625" style="23" customWidth="1"/>
    <col min="6134" max="6138" width="9.140625" style="23"/>
    <col min="6139" max="6139" width="14.85546875" style="23" customWidth="1"/>
    <col min="6140" max="6372" width="9.140625" style="23"/>
    <col min="6373" max="6373" width="8.28515625" style="23" customWidth="1"/>
    <col min="6374" max="6374" width="15.42578125" style="23" customWidth="1"/>
    <col min="6375" max="6375" width="6.42578125" style="23" customWidth="1"/>
    <col min="6376" max="6385" width="7.7109375" style="23" customWidth="1"/>
    <col min="6386" max="6386" width="6.42578125" style="23" customWidth="1"/>
    <col min="6387" max="6388" width="9.140625" style="23"/>
    <col min="6389" max="6389" width="14.140625" style="23" customWidth="1"/>
    <col min="6390" max="6394" width="9.140625" style="23"/>
    <col min="6395" max="6395" width="14.85546875" style="23" customWidth="1"/>
    <col min="6396" max="6628" width="9.140625" style="23"/>
    <col min="6629" max="6629" width="8.28515625" style="23" customWidth="1"/>
    <col min="6630" max="6630" width="15.42578125" style="23" customWidth="1"/>
    <col min="6631" max="6631" width="6.42578125" style="23" customWidth="1"/>
    <col min="6632" max="6641" width="7.7109375" style="23" customWidth="1"/>
    <col min="6642" max="6642" width="6.42578125" style="23" customWidth="1"/>
    <col min="6643" max="6644" width="9.140625" style="23"/>
    <col min="6645" max="6645" width="14.140625" style="23" customWidth="1"/>
    <col min="6646" max="6650" width="9.140625" style="23"/>
    <col min="6651" max="6651" width="14.85546875" style="23" customWidth="1"/>
    <col min="6652" max="6884" width="9.140625" style="23"/>
    <col min="6885" max="6885" width="8.28515625" style="23" customWidth="1"/>
    <col min="6886" max="6886" width="15.42578125" style="23" customWidth="1"/>
    <col min="6887" max="6887" width="6.42578125" style="23" customWidth="1"/>
    <col min="6888" max="6897" width="7.7109375" style="23" customWidth="1"/>
    <col min="6898" max="6898" width="6.42578125" style="23" customWidth="1"/>
    <col min="6899" max="6900" width="9.140625" style="23"/>
    <col min="6901" max="6901" width="14.140625" style="23" customWidth="1"/>
    <col min="6902" max="6906" width="9.140625" style="23"/>
    <col min="6907" max="6907" width="14.85546875" style="23" customWidth="1"/>
    <col min="6908" max="7140" width="9.140625" style="23"/>
    <col min="7141" max="7141" width="8.28515625" style="23" customWidth="1"/>
    <col min="7142" max="7142" width="15.42578125" style="23" customWidth="1"/>
    <col min="7143" max="7143" width="6.42578125" style="23" customWidth="1"/>
    <col min="7144" max="7153" width="7.7109375" style="23" customWidth="1"/>
    <col min="7154" max="7154" width="6.42578125" style="23" customWidth="1"/>
    <col min="7155" max="7156" width="9.140625" style="23"/>
    <col min="7157" max="7157" width="14.140625" style="23" customWidth="1"/>
    <col min="7158" max="7162" width="9.140625" style="23"/>
    <col min="7163" max="7163" width="14.85546875" style="23" customWidth="1"/>
    <col min="7164" max="7396" width="9.140625" style="23"/>
    <col min="7397" max="7397" width="8.28515625" style="23" customWidth="1"/>
    <col min="7398" max="7398" width="15.42578125" style="23" customWidth="1"/>
    <col min="7399" max="7399" width="6.42578125" style="23" customWidth="1"/>
    <col min="7400" max="7409" width="7.7109375" style="23" customWidth="1"/>
    <col min="7410" max="7410" width="6.42578125" style="23" customWidth="1"/>
    <col min="7411" max="7412" width="9.140625" style="23"/>
    <col min="7413" max="7413" width="14.140625" style="23" customWidth="1"/>
    <col min="7414" max="7418" width="9.140625" style="23"/>
    <col min="7419" max="7419" width="14.85546875" style="23" customWidth="1"/>
    <col min="7420" max="7652" width="9.140625" style="23"/>
    <col min="7653" max="7653" width="8.28515625" style="23" customWidth="1"/>
    <col min="7654" max="7654" width="15.42578125" style="23" customWidth="1"/>
    <col min="7655" max="7655" width="6.42578125" style="23" customWidth="1"/>
    <col min="7656" max="7665" width="7.7109375" style="23" customWidth="1"/>
    <col min="7666" max="7666" width="6.42578125" style="23" customWidth="1"/>
    <col min="7667" max="7668" width="9.140625" style="23"/>
    <col min="7669" max="7669" width="14.140625" style="23" customWidth="1"/>
    <col min="7670" max="7674" width="9.140625" style="23"/>
    <col min="7675" max="7675" width="14.85546875" style="23" customWidth="1"/>
    <col min="7676" max="7908" width="9.140625" style="23"/>
    <col min="7909" max="7909" width="8.28515625" style="23" customWidth="1"/>
    <col min="7910" max="7910" width="15.42578125" style="23" customWidth="1"/>
    <col min="7911" max="7911" width="6.42578125" style="23" customWidth="1"/>
    <col min="7912" max="7921" width="7.7109375" style="23" customWidth="1"/>
    <col min="7922" max="7922" width="6.42578125" style="23" customWidth="1"/>
    <col min="7923" max="7924" width="9.140625" style="23"/>
    <col min="7925" max="7925" width="14.140625" style="23" customWidth="1"/>
    <col min="7926" max="7930" width="9.140625" style="23"/>
    <col min="7931" max="7931" width="14.85546875" style="23" customWidth="1"/>
    <col min="7932" max="8164" width="9.140625" style="23"/>
    <col min="8165" max="8165" width="8.28515625" style="23" customWidth="1"/>
    <col min="8166" max="8166" width="15.42578125" style="23" customWidth="1"/>
    <col min="8167" max="8167" width="6.42578125" style="23" customWidth="1"/>
    <col min="8168" max="8177" width="7.7109375" style="23" customWidth="1"/>
    <col min="8178" max="8178" width="6.42578125" style="23" customWidth="1"/>
    <col min="8179" max="8180" width="9.140625" style="23"/>
    <col min="8181" max="8181" width="14.140625" style="23" customWidth="1"/>
    <col min="8182" max="8186" width="9.140625" style="23"/>
    <col min="8187" max="8187" width="14.85546875" style="23" customWidth="1"/>
    <col min="8188" max="8420" width="9.140625" style="23"/>
    <col min="8421" max="8421" width="8.28515625" style="23" customWidth="1"/>
    <col min="8422" max="8422" width="15.42578125" style="23" customWidth="1"/>
    <col min="8423" max="8423" width="6.42578125" style="23" customWidth="1"/>
    <col min="8424" max="8433" width="7.7109375" style="23" customWidth="1"/>
    <col min="8434" max="8434" width="6.42578125" style="23" customWidth="1"/>
    <col min="8435" max="8436" width="9.140625" style="23"/>
    <col min="8437" max="8437" width="14.140625" style="23" customWidth="1"/>
    <col min="8438" max="8442" width="9.140625" style="23"/>
    <col min="8443" max="8443" width="14.85546875" style="23" customWidth="1"/>
    <col min="8444" max="8676" width="9.140625" style="23"/>
    <col min="8677" max="8677" width="8.28515625" style="23" customWidth="1"/>
    <col min="8678" max="8678" width="15.42578125" style="23" customWidth="1"/>
    <col min="8679" max="8679" width="6.42578125" style="23" customWidth="1"/>
    <col min="8680" max="8689" width="7.7109375" style="23" customWidth="1"/>
    <col min="8690" max="8690" width="6.42578125" style="23" customWidth="1"/>
    <col min="8691" max="8692" width="9.140625" style="23"/>
    <col min="8693" max="8693" width="14.140625" style="23" customWidth="1"/>
    <col min="8694" max="8698" width="9.140625" style="23"/>
    <col min="8699" max="8699" width="14.85546875" style="23" customWidth="1"/>
    <col min="8700" max="8932" width="9.140625" style="23"/>
    <col min="8933" max="8933" width="8.28515625" style="23" customWidth="1"/>
    <col min="8934" max="8934" width="15.42578125" style="23" customWidth="1"/>
    <col min="8935" max="8935" width="6.42578125" style="23" customWidth="1"/>
    <col min="8936" max="8945" width="7.7109375" style="23" customWidth="1"/>
    <col min="8946" max="8946" width="6.42578125" style="23" customWidth="1"/>
    <col min="8947" max="8948" width="9.140625" style="23"/>
    <col min="8949" max="8949" width="14.140625" style="23" customWidth="1"/>
    <col min="8950" max="8954" width="9.140625" style="23"/>
    <col min="8955" max="8955" width="14.85546875" style="23" customWidth="1"/>
    <col min="8956" max="9188" width="9.140625" style="23"/>
    <col min="9189" max="9189" width="8.28515625" style="23" customWidth="1"/>
    <col min="9190" max="9190" width="15.42578125" style="23" customWidth="1"/>
    <col min="9191" max="9191" width="6.42578125" style="23" customWidth="1"/>
    <col min="9192" max="9201" width="7.7109375" style="23" customWidth="1"/>
    <col min="9202" max="9202" width="6.42578125" style="23" customWidth="1"/>
    <col min="9203" max="9204" width="9.140625" style="23"/>
    <col min="9205" max="9205" width="14.140625" style="23" customWidth="1"/>
    <col min="9206" max="9210" width="9.140625" style="23"/>
    <col min="9211" max="9211" width="14.85546875" style="23" customWidth="1"/>
    <col min="9212" max="9444" width="9.140625" style="23"/>
    <col min="9445" max="9445" width="8.28515625" style="23" customWidth="1"/>
    <col min="9446" max="9446" width="15.42578125" style="23" customWidth="1"/>
    <col min="9447" max="9447" width="6.42578125" style="23" customWidth="1"/>
    <col min="9448" max="9457" width="7.7109375" style="23" customWidth="1"/>
    <col min="9458" max="9458" width="6.42578125" style="23" customWidth="1"/>
    <col min="9459" max="9460" width="9.140625" style="23"/>
    <col min="9461" max="9461" width="14.140625" style="23" customWidth="1"/>
    <col min="9462" max="9466" width="9.140625" style="23"/>
    <col min="9467" max="9467" width="14.85546875" style="23" customWidth="1"/>
    <col min="9468" max="9700" width="9.140625" style="23"/>
    <col min="9701" max="9701" width="8.28515625" style="23" customWidth="1"/>
    <col min="9702" max="9702" width="15.42578125" style="23" customWidth="1"/>
    <col min="9703" max="9703" width="6.42578125" style="23" customWidth="1"/>
    <col min="9704" max="9713" width="7.7109375" style="23" customWidth="1"/>
    <col min="9714" max="9714" width="6.42578125" style="23" customWidth="1"/>
    <col min="9715" max="9716" width="9.140625" style="23"/>
    <col min="9717" max="9717" width="14.140625" style="23" customWidth="1"/>
    <col min="9718" max="9722" width="9.140625" style="23"/>
    <col min="9723" max="9723" width="14.85546875" style="23" customWidth="1"/>
    <col min="9724" max="9956" width="9.140625" style="23"/>
    <col min="9957" max="9957" width="8.28515625" style="23" customWidth="1"/>
    <col min="9958" max="9958" width="15.42578125" style="23" customWidth="1"/>
    <col min="9959" max="9959" width="6.42578125" style="23" customWidth="1"/>
    <col min="9960" max="9969" width="7.7109375" style="23" customWidth="1"/>
    <col min="9970" max="9970" width="6.42578125" style="23" customWidth="1"/>
    <col min="9971" max="9972" width="9.140625" style="23"/>
    <col min="9973" max="9973" width="14.140625" style="23" customWidth="1"/>
    <col min="9974" max="9978" width="9.140625" style="23"/>
    <col min="9979" max="9979" width="14.85546875" style="23" customWidth="1"/>
    <col min="9980" max="10212" width="9.140625" style="23"/>
    <col min="10213" max="10213" width="8.28515625" style="23" customWidth="1"/>
    <col min="10214" max="10214" width="15.42578125" style="23" customWidth="1"/>
    <col min="10215" max="10215" width="6.42578125" style="23" customWidth="1"/>
    <col min="10216" max="10225" width="7.7109375" style="23" customWidth="1"/>
    <col min="10226" max="10226" width="6.42578125" style="23" customWidth="1"/>
    <col min="10227" max="10228" width="9.140625" style="23"/>
    <col min="10229" max="10229" width="14.140625" style="23" customWidth="1"/>
    <col min="10230" max="10234" width="9.140625" style="23"/>
    <col min="10235" max="10235" width="14.85546875" style="23" customWidth="1"/>
    <col min="10236" max="10468" width="9.140625" style="23"/>
    <col min="10469" max="10469" width="8.28515625" style="23" customWidth="1"/>
    <col min="10470" max="10470" width="15.42578125" style="23" customWidth="1"/>
    <col min="10471" max="10471" width="6.42578125" style="23" customWidth="1"/>
    <col min="10472" max="10481" width="7.7109375" style="23" customWidth="1"/>
    <col min="10482" max="10482" width="6.42578125" style="23" customWidth="1"/>
    <col min="10483" max="10484" width="9.140625" style="23"/>
    <col min="10485" max="10485" width="14.140625" style="23" customWidth="1"/>
    <col min="10486" max="10490" width="9.140625" style="23"/>
    <col min="10491" max="10491" width="14.85546875" style="23" customWidth="1"/>
    <col min="10492" max="10724" width="9.140625" style="23"/>
    <col min="10725" max="10725" width="8.28515625" style="23" customWidth="1"/>
    <col min="10726" max="10726" width="15.42578125" style="23" customWidth="1"/>
    <col min="10727" max="10727" width="6.42578125" style="23" customWidth="1"/>
    <col min="10728" max="10737" width="7.7109375" style="23" customWidth="1"/>
    <col min="10738" max="10738" width="6.42578125" style="23" customWidth="1"/>
    <col min="10739" max="10740" width="9.140625" style="23"/>
    <col min="10741" max="10741" width="14.140625" style="23" customWidth="1"/>
    <col min="10742" max="10746" width="9.140625" style="23"/>
    <col min="10747" max="10747" width="14.85546875" style="23" customWidth="1"/>
    <col min="10748" max="10980" width="9.140625" style="23"/>
    <col min="10981" max="10981" width="8.28515625" style="23" customWidth="1"/>
    <col min="10982" max="10982" width="15.42578125" style="23" customWidth="1"/>
    <col min="10983" max="10983" width="6.42578125" style="23" customWidth="1"/>
    <col min="10984" max="10993" width="7.7109375" style="23" customWidth="1"/>
    <col min="10994" max="10994" width="6.42578125" style="23" customWidth="1"/>
    <col min="10995" max="10996" width="9.140625" style="23"/>
    <col min="10997" max="10997" width="14.140625" style="23" customWidth="1"/>
    <col min="10998" max="11002" width="9.140625" style="23"/>
    <col min="11003" max="11003" width="14.85546875" style="23" customWidth="1"/>
    <col min="11004" max="11236" width="9.140625" style="23"/>
    <col min="11237" max="11237" width="8.28515625" style="23" customWidth="1"/>
    <col min="11238" max="11238" width="15.42578125" style="23" customWidth="1"/>
    <col min="11239" max="11239" width="6.42578125" style="23" customWidth="1"/>
    <col min="11240" max="11249" width="7.7109375" style="23" customWidth="1"/>
    <col min="11250" max="11250" width="6.42578125" style="23" customWidth="1"/>
    <col min="11251" max="11252" width="9.140625" style="23"/>
    <col min="11253" max="11253" width="14.140625" style="23" customWidth="1"/>
    <col min="11254" max="11258" width="9.140625" style="23"/>
    <col min="11259" max="11259" width="14.85546875" style="23" customWidth="1"/>
    <col min="11260" max="11492" width="9.140625" style="23"/>
    <col min="11493" max="11493" width="8.28515625" style="23" customWidth="1"/>
    <col min="11494" max="11494" width="15.42578125" style="23" customWidth="1"/>
    <col min="11495" max="11495" width="6.42578125" style="23" customWidth="1"/>
    <col min="11496" max="11505" width="7.7109375" style="23" customWidth="1"/>
    <col min="11506" max="11506" width="6.42578125" style="23" customWidth="1"/>
    <col min="11507" max="11508" width="9.140625" style="23"/>
    <col min="11509" max="11509" width="14.140625" style="23" customWidth="1"/>
    <col min="11510" max="11514" width="9.140625" style="23"/>
    <col min="11515" max="11515" width="14.85546875" style="23" customWidth="1"/>
    <col min="11516" max="11748" width="9.140625" style="23"/>
    <col min="11749" max="11749" width="8.28515625" style="23" customWidth="1"/>
    <col min="11750" max="11750" width="15.42578125" style="23" customWidth="1"/>
    <col min="11751" max="11751" width="6.42578125" style="23" customWidth="1"/>
    <col min="11752" max="11761" width="7.7109375" style="23" customWidth="1"/>
    <col min="11762" max="11762" width="6.42578125" style="23" customWidth="1"/>
    <col min="11763" max="11764" width="9.140625" style="23"/>
    <col min="11765" max="11765" width="14.140625" style="23" customWidth="1"/>
    <col min="11766" max="11770" width="9.140625" style="23"/>
    <col min="11771" max="11771" width="14.85546875" style="23" customWidth="1"/>
    <col min="11772" max="12004" width="9.140625" style="23"/>
    <col min="12005" max="12005" width="8.28515625" style="23" customWidth="1"/>
    <col min="12006" max="12006" width="15.42578125" style="23" customWidth="1"/>
    <col min="12007" max="12007" width="6.42578125" style="23" customWidth="1"/>
    <col min="12008" max="12017" width="7.7109375" style="23" customWidth="1"/>
    <col min="12018" max="12018" width="6.42578125" style="23" customWidth="1"/>
    <col min="12019" max="12020" width="9.140625" style="23"/>
    <col min="12021" max="12021" width="14.140625" style="23" customWidth="1"/>
    <col min="12022" max="12026" width="9.140625" style="23"/>
    <col min="12027" max="12027" width="14.85546875" style="23" customWidth="1"/>
    <col min="12028" max="12260" width="9.140625" style="23"/>
    <col min="12261" max="12261" width="8.28515625" style="23" customWidth="1"/>
    <col min="12262" max="12262" width="15.42578125" style="23" customWidth="1"/>
    <col min="12263" max="12263" width="6.42578125" style="23" customWidth="1"/>
    <col min="12264" max="12273" width="7.7109375" style="23" customWidth="1"/>
    <col min="12274" max="12274" width="6.42578125" style="23" customWidth="1"/>
    <col min="12275" max="12276" width="9.140625" style="23"/>
    <col min="12277" max="12277" width="14.140625" style="23" customWidth="1"/>
    <col min="12278" max="12282" width="9.140625" style="23"/>
    <col min="12283" max="12283" width="14.85546875" style="23" customWidth="1"/>
    <col min="12284" max="12516" width="9.140625" style="23"/>
    <col min="12517" max="12517" width="8.28515625" style="23" customWidth="1"/>
    <col min="12518" max="12518" width="15.42578125" style="23" customWidth="1"/>
    <col min="12519" max="12519" width="6.42578125" style="23" customWidth="1"/>
    <col min="12520" max="12529" width="7.7109375" style="23" customWidth="1"/>
    <col min="12530" max="12530" width="6.42578125" style="23" customWidth="1"/>
    <col min="12531" max="12532" width="9.140625" style="23"/>
    <col min="12533" max="12533" width="14.140625" style="23" customWidth="1"/>
    <col min="12534" max="12538" width="9.140625" style="23"/>
    <col min="12539" max="12539" width="14.85546875" style="23" customWidth="1"/>
    <col min="12540" max="12772" width="9.140625" style="23"/>
    <col min="12773" max="12773" width="8.28515625" style="23" customWidth="1"/>
    <col min="12774" max="12774" width="15.42578125" style="23" customWidth="1"/>
    <col min="12775" max="12775" width="6.42578125" style="23" customWidth="1"/>
    <col min="12776" max="12785" width="7.7109375" style="23" customWidth="1"/>
    <col min="12786" max="12786" width="6.42578125" style="23" customWidth="1"/>
    <col min="12787" max="12788" width="9.140625" style="23"/>
    <col min="12789" max="12789" width="14.140625" style="23" customWidth="1"/>
    <col min="12790" max="12794" width="9.140625" style="23"/>
    <col min="12795" max="12795" width="14.85546875" style="23" customWidth="1"/>
    <col min="12796" max="13028" width="9.140625" style="23"/>
    <col min="13029" max="13029" width="8.28515625" style="23" customWidth="1"/>
    <col min="13030" max="13030" width="15.42578125" style="23" customWidth="1"/>
    <col min="13031" max="13031" width="6.42578125" style="23" customWidth="1"/>
    <col min="13032" max="13041" width="7.7109375" style="23" customWidth="1"/>
    <col min="13042" max="13042" width="6.42578125" style="23" customWidth="1"/>
    <col min="13043" max="13044" width="9.140625" style="23"/>
    <col min="13045" max="13045" width="14.140625" style="23" customWidth="1"/>
    <col min="13046" max="13050" width="9.140625" style="23"/>
    <col min="13051" max="13051" width="14.85546875" style="23" customWidth="1"/>
    <col min="13052" max="13284" width="9.140625" style="23"/>
    <col min="13285" max="13285" width="8.28515625" style="23" customWidth="1"/>
    <col min="13286" max="13286" width="15.42578125" style="23" customWidth="1"/>
    <col min="13287" max="13287" width="6.42578125" style="23" customWidth="1"/>
    <col min="13288" max="13297" width="7.7109375" style="23" customWidth="1"/>
    <col min="13298" max="13298" width="6.42578125" style="23" customWidth="1"/>
    <col min="13299" max="13300" width="9.140625" style="23"/>
    <col min="13301" max="13301" width="14.140625" style="23" customWidth="1"/>
    <col min="13302" max="13306" width="9.140625" style="23"/>
    <col min="13307" max="13307" width="14.85546875" style="23" customWidth="1"/>
    <col min="13308" max="13540" width="9.140625" style="23"/>
    <col min="13541" max="13541" width="8.28515625" style="23" customWidth="1"/>
    <col min="13542" max="13542" width="15.42578125" style="23" customWidth="1"/>
    <col min="13543" max="13543" width="6.42578125" style="23" customWidth="1"/>
    <col min="13544" max="13553" width="7.7109375" style="23" customWidth="1"/>
    <col min="13554" max="13554" width="6.42578125" style="23" customWidth="1"/>
    <col min="13555" max="13556" width="9.140625" style="23"/>
    <col min="13557" max="13557" width="14.140625" style="23" customWidth="1"/>
    <col min="13558" max="13562" width="9.140625" style="23"/>
    <col min="13563" max="13563" width="14.85546875" style="23" customWidth="1"/>
    <col min="13564" max="13796" width="9.140625" style="23"/>
    <col min="13797" max="13797" width="8.28515625" style="23" customWidth="1"/>
    <col min="13798" max="13798" width="15.42578125" style="23" customWidth="1"/>
    <col min="13799" max="13799" width="6.42578125" style="23" customWidth="1"/>
    <col min="13800" max="13809" width="7.7109375" style="23" customWidth="1"/>
    <col min="13810" max="13810" width="6.42578125" style="23" customWidth="1"/>
    <col min="13811" max="13812" width="9.140625" style="23"/>
    <col min="13813" max="13813" width="14.140625" style="23" customWidth="1"/>
    <col min="13814" max="13818" width="9.140625" style="23"/>
    <col min="13819" max="13819" width="14.85546875" style="23" customWidth="1"/>
    <col min="13820" max="14052" width="9.140625" style="23"/>
    <col min="14053" max="14053" width="8.28515625" style="23" customWidth="1"/>
    <col min="14054" max="14054" width="15.42578125" style="23" customWidth="1"/>
    <col min="14055" max="14055" width="6.42578125" style="23" customWidth="1"/>
    <col min="14056" max="14065" width="7.7109375" style="23" customWidth="1"/>
    <col min="14066" max="14066" width="6.42578125" style="23" customWidth="1"/>
    <col min="14067" max="14068" width="9.140625" style="23"/>
    <col min="14069" max="14069" width="14.140625" style="23" customWidth="1"/>
    <col min="14070" max="14074" width="9.140625" style="23"/>
    <col min="14075" max="14075" width="14.85546875" style="23" customWidth="1"/>
    <col min="14076" max="14308" width="9.140625" style="23"/>
    <col min="14309" max="14309" width="8.28515625" style="23" customWidth="1"/>
    <col min="14310" max="14310" width="15.42578125" style="23" customWidth="1"/>
    <col min="14311" max="14311" width="6.42578125" style="23" customWidth="1"/>
    <col min="14312" max="14321" width="7.7109375" style="23" customWidth="1"/>
    <col min="14322" max="14322" width="6.42578125" style="23" customWidth="1"/>
    <col min="14323" max="14324" width="9.140625" style="23"/>
    <col min="14325" max="14325" width="14.140625" style="23" customWidth="1"/>
    <col min="14326" max="14330" width="9.140625" style="23"/>
    <col min="14331" max="14331" width="14.85546875" style="23" customWidth="1"/>
    <col min="14332" max="14564" width="9.140625" style="23"/>
    <col min="14565" max="14565" width="8.28515625" style="23" customWidth="1"/>
    <col min="14566" max="14566" width="15.42578125" style="23" customWidth="1"/>
    <col min="14567" max="14567" width="6.42578125" style="23" customWidth="1"/>
    <col min="14568" max="14577" width="7.7109375" style="23" customWidth="1"/>
    <col min="14578" max="14578" width="6.42578125" style="23" customWidth="1"/>
    <col min="14579" max="14580" width="9.140625" style="23"/>
    <col min="14581" max="14581" width="14.140625" style="23" customWidth="1"/>
    <col min="14582" max="14586" width="9.140625" style="23"/>
    <col min="14587" max="14587" width="14.85546875" style="23" customWidth="1"/>
    <col min="14588" max="14820" width="9.140625" style="23"/>
    <col min="14821" max="14821" width="8.28515625" style="23" customWidth="1"/>
    <col min="14822" max="14822" width="15.42578125" style="23" customWidth="1"/>
    <col min="14823" max="14823" width="6.42578125" style="23" customWidth="1"/>
    <col min="14824" max="14833" width="7.7109375" style="23" customWidth="1"/>
    <col min="14834" max="14834" width="6.42578125" style="23" customWidth="1"/>
    <col min="14835" max="14836" width="9.140625" style="23"/>
    <col min="14837" max="14837" width="14.140625" style="23" customWidth="1"/>
    <col min="14838" max="14842" width="9.140625" style="23"/>
    <col min="14843" max="14843" width="14.85546875" style="23" customWidth="1"/>
    <col min="14844" max="15076" width="9.140625" style="23"/>
    <col min="15077" max="15077" width="8.28515625" style="23" customWidth="1"/>
    <col min="15078" max="15078" width="15.42578125" style="23" customWidth="1"/>
    <col min="15079" max="15079" width="6.42578125" style="23" customWidth="1"/>
    <col min="15080" max="15089" width="7.7109375" style="23" customWidth="1"/>
    <col min="15090" max="15090" width="6.42578125" style="23" customWidth="1"/>
    <col min="15091" max="15092" width="9.140625" style="23"/>
    <col min="15093" max="15093" width="14.140625" style="23" customWidth="1"/>
    <col min="15094" max="15098" width="9.140625" style="23"/>
    <col min="15099" max="15099" width="14.85546875" style="23" customWidth="1"/>
    <col min="15100" max="15332" width="9.140625" style="23"/>
    <col min="15333" max="15333" width="8.28515625" style="23" customWidth="1"/>
    <col min="15334" max="15334" width="15.42578125" style="23" customWidth="1"/>
    <col min="15335" max="15335" width="6.42578125" style="23" customWidth="1"/>
    <col min="15336" max="15345" width="7.7109375" style="23" customWidth="1"/>
    <col min="15346" max="15346" width="6.42578125" style="23" customWidth="1"/>
    <col min="15347" max="15348" width="9.140625" style="23"/>
    <col min="15349" max="15349" width="14.140625" style="23" customWidth="1"/>
    <col min="15350" max="15354" width="9.140625" style="23"/>
    <col min="15355" max="15355" width="14.85546875" style="23" customWidth="1"/>
    <col min="15356" max="15588" width="9.140625" style="23"/>
    <col min="15589" max="15589" width="8.28515625" style="23" customWidth="1"/>
    <col min="15590" max="15590" width="15.42578125" style="23" customWidth="1"/>
    <col min="15591" max="15591" width="6.42578125" style="23" customWidth="1"/>
    <col min="15592" max="15601" width="7.7109375" style="23" customWidth="1"/>
    <col min="15602" max="15602" width="6.42578125" style="23" customWidth="1"/>
    <col min="15603" max="15604" width="9.140625" style="23"/>
    <col min="15605" max="15605" width="14.140625" style="23" customWidth="1"/>
    <col min="15606" max="15610" width="9.140625" style="23"/>
    <col min="15611" max="15611" width="14.85546875" style="23" customWidth="1"/>
    <col min="15612" max="15844" width="9.140625" style="23"/>
    <col min="15845" max="15845" width="8.28515625" style="23" customWidth="1"/>
    <col min="15846" max="15846" width="15.42578125" style="23" customWidth="1"/>
    <col min="15847" max="15847" width="6.42578125" style="23" customWidth="1"/>
    <col min="15848" max="15857" width="7.7109375" style="23" customWidth="1"/>
    <col min="15858" max="15858" width="6.42578125" style="23" customWidth="1"/>
    <col min="15859" max="15860" width="9.140625" style="23"/>
    <col min="15861" max="15861" width="14.140625" style="23" customWidth="1"/>
    <col min="15862" max="15866" width="9.140625" style="23"/>
    <col min="15867" max="15867" width="14.85546875" style="23" customWidth="1"/>
    <col min="15868" max="16100" width="9.140625" style="23"/>
    <col min="16101" max="16101" width="8.28515625" style="23" customWidth="1"/>
    <col min="16102" max="16102" width="15.42578125" style="23" customWidth="1"/>
    <col min="16103" max="16103" width="6.42578125" style="23" customWidth="1"/>
    <col min="16104" max="16113" width="7.7109375" style="23" customWidth="1"/>
    <col min="16114" max="16114" width="6.42578125" style="23" customWidth="1"/>
    <col min="16115" max="16116" width="9.140625" style="23"/>
    <col min="16117" max="16117" width="14.140625" style="23" customWidth="1"/>
    <col min="16118" max="16122" width="9.140625" style="23"/>
    <col min="16123" max="16123" width="14.85546875" style="23" customWidth="1"/>
    <col min="16124" max="16384" width="9.140625" style="23"/>
  </cols>
  <sheetData>
    <row r="1" spans="1:19" x14ac:dyDescent="0.25">
      <c r="A1" s="54" t="s">
        <v>92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/>
    </row>
    <row r="2" spans="1:19" x14ac:dyDescent="0.25">
      <c r="A2" s="49" t="s">
        <v>93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9" x14ac:dyDescent="0.25">
      <c r="A3" s="50" t="s">
        <v>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9" ht="93" x14ac:dyDescent="0.25">
      <c r="A4" s="24" t="s">
        <v>64</v>
      </c>
      <c r="B4" s="25" t="s">
        <v>65</v>
      </c>
      <c r="C4" s="24" t="s">
        <v>66</v>
      </c>
      <c r="D4" s="51" t="s">
        <v>67</v>
      </c>
      <c r="E4" s="51"/>
      <c r="F4" s="51"/>
      <c r="G4" s="51" t="s">
        <v>68</v>
      </c>
      <c r="H4" s="51"/>
      <c r="I4" s="51"/>
      <c r="J4" s="52" t="s">
        <v>69</v>
      </c>
      <c r="K4" s="53"/>
      <c r="L4" s="52" t="s">
        <v>70</v>
      </c>
      <c r="M4" s="53"/>
      <c r="N4" s="52" t="s">
        <v>71</v>
      </c>
      <c r="O4" s="53"/>
      <c r="P4" s="52" t="s">
        <v>72</v>
      </c>
      <c r="Q4" s="53"/>
      <c r="R4" s="26" t="s">
        <v>91</v>
      </c>
    </row>
    <row r="5" spans="1:19" x14ac:dyDescent="0.25">
      <c r="A5" s="27"/>
      <c r="B5" s="27"/>
      <c r="C5" s="27"/>
      <c r="D5" s="28" t="s">
        <v>73</v>
      </c>
      <c r="E5" s="29" t="s">
        <v>74</v>
      </c>
      <c r="F5" s="29" t="s">
        <v>75</v>
      </c>
      <c r="G5" s="28" t="s">
        <v>76</v>
      </c>
      <c r="H5" s="28" t="s">
        <v>77</v>
      </c>
      <c r="I5" s="29" t="s">
        <v>78</v>
      </c>
      <c r="J5" s="28" t="s">
        <v>79</v>
      </c>
      <c r="K5" s="28" t="s">
        <v>77</v>
      </c>
      <c r="L5" s="29" t="s">
        <v>80</v>
      </c>
      <c r="M5" s="28" t="s">
        <v>77</v>
      </c>
      <c r="N5" s="29" t="s">
        <v>80</v>
      </c>
      <c r="O5" s="28" t="s">
        <v>77</v>
      </c>
      <c r="P5" s="29" t="s">
        <v>80</v>
      </c>
      <c r="Q5" s="28" t="s">
        <v>77</v>
      </c>
      <c r="R5" s="27"/>
    </row>
    <row r="6" spans="1:19" x14ac:dyDescent="0.25">
      <c r="A6" s="30">
        <v>1</v>
      </c>
      <c r="B6" s="1" t="s">
        <v>59</v>
      </c>
      <c r="C6" s="27"/>
      <c r="D6" s="31">
        <v>15.757194073994224</v>
      </c>
      <c r="E6" s="32">
        <f t="shared" ref="E6:E16" si="0">+(D6/$D$17)*100</f>
        <v>105.67469801922719</v>
      </c>
      <c r="F6" s="33">
        <v>100</v>
      </c>
      <c r="G6" s="34">
        <v>18.933333333333334</v>
      </c>
      <c r="H6" s="34">
        <f t="shared" ref="H6:H16" si="1">+(G6-$G$17)</f>
        <v>2.5612121212121188</v>
      </c>
      <c r="I6" s="34">
        <f>+(G6-$G$8)</f>
        <v>3.6583333333333332</v>
      </c>
      <c r="J6" s="32">
        <v>68.099999999999994</v>
      </c>
      <c r="K6" s="35">
        <f t="shared" ref="K6:K16" si="2">+(J6-$J$17)</f>
        <v>2.827272727272728</v>
      </c>
      <c r="L6" s="34">
        <v>1.0752268572577146</v>
      </c>
      <c r="M6" s="32">
        <f t="shared" ref="M6:M16" si="3">+(L6-$L$17)</f>
        <v>-2.5065504831341512E-2</v>
      </c>
      <c r="N6" s="34">
        <v>0</v>
      </c>
      <c r="O6" s="32">
        <f t="shared" ref="O6:O16" si="4">+(N6-$N$17)</f>
        <v>-2.5126606323374902E-2</v>
      </c>
      <c r="P6" s="34">
        <v>0.50455876347716189</v>
      </c>
      <c r="Q6" s="32">
        <f t="shared" ref="Q6:Q16" si="5">+(P6-$P$17)</f>
        <v>-4.0976993563577646E-2</v>
      </c>
      <c r="R6" s="30"/>
      <c r="S6" s="36"/>
    </row>
    <row r="7" spans="1:19" x14ac:dyDescent="0.25">
      <c r="A7" s="30">
        <v>2</v>
      </c>
      <c r="B7" s="1" t="s">
        <v>58</v>
      </c>
      <c r="C7" s="27"/>
      <c r="D7" s="34">
        <v>15.391079421971893</v>
      </c>
      <c r="E7" s="32">
        <f t="shared" si="0"/>
        <v>103.21937157524266</v>
      </c>
      <c r="F7" s="32">
        <f t="shared" ref="F7:F16" si="6">+(D7/$D$6)*100</f>
        <v>97.676523813166909</v>
      </c>
      <c r="G7" s="34">
        <v>16.564999999999998</v>
      </c>
      <c r="H7" s="34">
        <f t="shared" si="1"/>
        <v>0.19287878787878299</v>
      </c>
      <c r="I7" s="34">
        <f t="shared" ref="I7:I16" si="7">+(G7-$G$8)</f>
        <v>1.2899999999999974</v>
      </c>
      <c r="J7" s="32">
        <v>64.75</v>
      </c>
      <c r="K7" s="35">
        <f t="shared" si="2"/>
        <v>-0.52272727272726627</v>
      </c>
      <c r="L7" s="34">
        <v>2.2211143082999265</v>
      </c>
      <c r="M7" s="32">
        <f t="shared" si="3"/>
        <v>1.1208219462108704</v>
      </c>
      <c r="N7" s="34">
        <v>0</v>
      </c>
      <c r="O7" s="32">
        <f t="shared" si="4"/>
        <v>-2.5126606323374902E-2</v>
      </c>
      <c r="P7" s="34">
        <v>1.0180107246374663</v>
      </c>
      <c r="Q7" s="32">
        <f t="shared" si="5"/>
        <v>0.4724749675967268</v>
      </c>
      <c r="R7" s="30"/>
      <c r="S7" s="36"/>
    </row>
    <row r="8" spans="1:19" x14ac:dyDescent="0.25">
      <c r="A8" s="30">
        <v>3</v>
      </c>
      <c r="B8" s="1" t="s">
        <v>18</v>
      </c>
      <c r="C8" s="27"/>
      <c r="D8" s="34">
        <v>15.0479949154048</v>
      </c>
      <c r="E8" s="32">
        <f t="shared" si="0"/>
        <v>100.91849545121312</v>
      </c>
      <c r="F8" s="32">
        <f t="shared" si="6"/>
        <v>95.499204012725272</v>
      </c>
      <c r="G8" s="31">
        <v>15.275</v>
      </c>
      <c r="H8" s="34">
        <f t="shared" si="1"/>
        <v>-1.0971212121212144</v>
      </c>
      <c r="I8" s="34">
        <f t="shared" si="7"/>
        <v>0</v>
      </c>
      <c r="J8" s="32">
        <v>65</v>
      </c>
      <c r="K8" s="35">
        <f t="shared" si="2"/>
        <v>-0.27272727272726627</v>
      </c>
      <c r="L8" s="34">
        <v>1.107617615545283</v>
      </c>
      <c r="M8" s="32">
        <f t="shared" si="3"/>
        <v>7.3252534562269211E-3</v>
      </c>
      <c r="N8" s="34">
        <v>0</v>
      </c>
      <c r="O8" s="32">
        <f t="shared" si="4"/>
        <v>-2.5126606323374902E-2</v>
      </c>
      <c r="P8" s="34">
        <v>0.51807474045825475</v>
      </c>
      <c r="Q8" s="32">
        <f t="shared" si="5"/>
        <v>-2.7461016582484787E-2</v>
      </c>
      <c r="R8" s="30"/>
      <c r="S8" s="36"/>
    </row>
    <row r="9" spans="1:19" x14ac:dyDescent="0.25">
      <c r="A9" s="30">
        <v>4</v>
      </c>
      <c r="B9" s="1" t="s">
        <v>18</v>
      </c>
      <c r="C9" s="27"/>
      <c r="D9" s="34">
        <v>15.035258892152722</v>
      </c>
      <c r="E9" s="32">
        <f t="shared" si="0"/>
        <v>100.83308205814269</v>
      </c>
      <c r="F9" s="32">
        <f t="shared" si="6"/>
        <v>95.418377291976185</v>
      </c>
      <c r="G9" s="34">
        <v>15.493333333333334</v>
      </c>
      <c r="H9" s="34">
        <f t="shared" si="1"/>
        <v>-0.87878787878788067</v>
      </c>
      <c r="I9" s="34">
        <f t="shared" si="7"/>
        <v>0.21833333333333371</v>
      </c>
      <c r="J9" s="32">
        <v>65.400000000000006</v>
      </c>
      <c r="K9" s="35">
        <f t="shared" si="2"/>
        <v>0.12727272727273942</v>
      </c>
      <c r="L9" s="34">
        <v>0.95983164414411482</v>
      </c>
      <c r="M9" s="32">
        <f t="shared" si="3"/>
        <v>-0.1404607179449413</v>
      </c>
      <c r="N9" s="34">
        <v>0</v>
      </c>
      <c r="O9" s="32">
        <f t="shared" si="4"/>
        <v>-2.5126606323374902E-2</v>
      </c>
      <c r="P9" s="34">
        <v>0.51283950356605257</v>
      </c>
      <c r="Q9" s="32">
        <f t="shared" si="5"/>
        <v>-3.2696253474686965E-2</v>
      </c>
      <c r="R9" s="30"/>
      <c r="S9" s="36"/>
    </row>
    <row r="10" spans="1:19" x14ac:dyDescent="0.25">
      <c r="A10" s="30">
        <v>5</v>
      </c>
      <c r="B10" s="1" t="s">
        <v>57</v>
      </c>
      <c r="C10" s="27"/>
      <c r="D10" s="34">
        <v>15.02702624691957</v>
      </c>
      <c r="E10" s="32">
        <f t="shared" si="0"/>
        <v>100.77787030566776</v>
      </c>
      <c r="F10" s="32">
        <f t="shared" si="6"/>
        <v>95.36613039322954</v>
      </c>
      <c r="G10" s="34">
        <v>16.843333333333334</v>
      </c>
      <c r="H10" s="34">
        <f t="shared" si="1"/>
        <v>0.47121212121211897</v>
      </c>
      <c r="I10" s="34">
        <f t="shared" si="7"/>
        <v>1.5683333333333334</v>
      </c>
      <c r="J10" s="32">
        <v>65.550000000000011</v>
      </c>
      <c r="K10" s="35">
        <f t="shared" si="2"/>
        <v>0.2772727272727451</v>
      </c>
      <c r="L10" s="34">
        <v>0.59433975684303053</v>
      </c>
      <c r="M10" s="32">
        <f t="shared" si="3"/>
        <v>-0.50595260524602559</v>
      </c>
      <c r="N10" s="34">
        <v>0</v>
      </c>
      <c r="O10" s="32">
        <f t="shared" si="4"/>
        <v>-2.5126606323374902E-2</v>
      </c>
      <c r="P10" s="34">
        <v>0.27240572188638901</v>
      </c>
      <c r="Q10" s="32">
        <f t="shared" si="5"/>
        <v>-0.27313003515435053</v>
      </c>
      <c r="R10" s="30"/>
      <c r="S10" s="36"/>
    </row>
    <row r="11" spans="1:19" x14ac:dyDescent="0.25">
      <c r="A11" s="30">
        <v>6</v>
      </c>
      <c r="B11" s="1" t="s">
        <v>54</v>
      </c>
      <c r="C11" s="27"/>
      <c r="D11" s="34">
        <v>14.953748540207547</v>
      </c>
      <c r="E11" s="32">
        <f t="shared" si="0"/>
        <v>100.28643766277642</v>
      </c>
      <c r="F11" s="32">
        <f t="shared" si="6"/>
        <v>94.901087528567743</v>
      </c>
      <c r="G11" s="34">
        <v>16.211666666666666</v>
      </c>
      <c r="H11" s="34">
        <f t="shared" si="1"/>
        <v>-0.16045454545454874</v>
      </c>
      <c r="I11" s="34">
        <f t="shared" si="7"/>
        <v>0.93666666666666565</v>
      </c>
      <c r="J11" s="32">
        <v>65.25</v>
      </c>
      <c r="K11" s="35">
        <f t="shared" si="2"/>
        <v>-2.2727272727266268E-2</v>
      </c>
      <c r="L11" s="34">
        <v>1.3092434409372047</v>
      </c>
      <c r="M11" s="32">
        <f t="shared" si="3"/>
        <v>0.20895107884814856</v>
      </c>
      <c r="N11" s="34">
        <v>8.8670798898071612E-2</v>
      </c>
      <c r="O11" s="32">
        <f t="shared" si="4"/>
        <v>6.3544192574696706E-2</v>
      </c>
      <c r="P11" s="34">
        <v>0.68370714715854419</v>
      </c>
      <c r="Q11" s="32">
        <f t="shared" si="5"/>
        <v>0.13817139011780466</v>
      </c>
      <c r="R11" s="30"/>
      <c r="S11" s="36"/>
    </row>
    <row r="12" spans="1:19" x14ac:dyDescent="0.25">
      <c r="A12" s="30">
        <v>7</v>
      </c>
      <c r="B12" s="1" t="s">
        <v>56</v>
      </c>
      <c r="C12" s="27"/>
      <c r="D12" s="34">
        <v>14.822395193279894</v>
      </c>
      <c r="E12" s="32">
        <f t="shared" si="0"/>
        <v>99.405524144467776</v>
      </c>
      <c r="F12" s="32">
        <f t="shared" si="6"/>
        <v>94.067478788897262</v>
      </c>
      <c r="G12" s="34">
        <v>16.105</v>
      </c>
      <c r="H12" s="34">
        <f t="shared" si="1"/>
        <v>-0.26712121212121431</v>
      </c>
      <c r="I12" s="34">
        <f t="shared" si="7"/>
        <v>0.83000000000000007</v>
      </c>
      <c r="J12" s="32">
        <v>65.199999999999989</v>
      </c>
      <c r="K12" s="35">
        <f t="shared" si="2"/>
        <v>-7.2727272727277636E-2</v>
      </c>
      <c r="L12" s="34">
        <v>0.98218985410427773</v>
      </c>
      <c r="M12" s="32">
        <f t="shared" si="3"/>
        <v>-0.11810250798477839</v>
      </c>
      <c r="N12" s="34">
        <v>0</v>
      </c>
      <c r="O12" s="32">
        <f t="shared" si="4"/>
        <v>-2.5126606323374902E-2</v>
      </c>
      <c r="P12" s="34">
        <v>0.49183701646446065</v>
      </c>
      <c r="Q12" s="32">
        <f t="shared" si="5"/>
        <v>-5.3698740576278881E-2</v>
      </c>
      <c r="R12" s="30"/>
      <c r="S12" s="36"/>
    </row>
    <row r="13" spans="1:19" x14ac:dyDescent="0.25">
      <c r="A13" s="30">
        <v>8</v>
      </c>
      <c r="B13" s="1" t="s">
        <v>55</v>
      </c>
      <c r="C13" s="27"/>
      <c r="D13" s="34">
        <v>14.743693904614183</v>
      </c>
      <c r="E13" s="32">
        <f t="shared" si="0"/>
        <v>98.877718567255329</v>
      </c>
      <c r="F13" s="32">
        <f t="shared" si="6"/>
        <v>93.568016205037878</v>
      </c>
      <c r="G13" s="34">
        <v>15.938333333333333</v>
      </c>
      <c r="H13" s="34">
        <f t="shared" si="1"/>
        <v>-0.43378787878788216</v>
      </c>
      <c r="I13" s="34">
        <f t="shared" si="7"/>
        <v>0.66333333333333222</v>
      </c>
      <c r="J13" s="32">
        <v>63.75</v>
      </c>
      <c r="K13" s="35">
        <f t="shared" si="2"/>
        <v>-1.5227272727272663</v>
      </c>
      <c r="L13" s="34">
        <v>1.2967440476891459</v>
      </c>
      <c r="M13" s="32">
        <f t="shared" si="3"/>
        <v>0.19645168560008974</v>
      </c>
      <c r="N13" s="34">
        <v>0.15106497916345113</v>
      </c>
      <c r="O13" s="32">
        <f t="shared" si="4"/>
        <v>0.12593837284007622</v>
      </c>
      <c r="P13" s="34">
        <v>0.71566247064077348</v>
      </c>
      <c r="Q13" s="32">
        <f t="shared" si="5"/>
        <v>0.17012671360003395</v>
      </c>
      <c r="R13" s="30"/>
      <c r="S13" s="36"/>
    </row>
    <row r="14" spans="1:19" x14ac:dyDescent="0.25">
      <c r="A14" s="30">
        <v>9</v>
      </c>
      <c r="B14" s="1" t="s">
        <v>42</v>
      </c>
      <c r="C14" s="27"/>
      <c r="D14" s="34">
        <v>14.652498191166883</v>
      </c>
      <c r="E14" s="32">
        <f t="shared" si="0"/>
        <v>98.266119862946894</v>
      </c>
      <c r="F14" s="32">
        <f t="shared" si="6"/>
        <v>92.989260158631041</v>
      </c>
      <c r="G14" s="34">
        <v>16.28</v>
      </c>
      <c r="H14" s="34">
        <f t="shared" si="1"/>
        <v>-9.2121212121213603E-2</v>
      </c>
      <c r="I14" s="34">
        <f t="shared" si="7"/>
        <v>1.0050000000000008</v>
      </c>
      <c r="J14" s="32">
        <v>64.25</v>
      </c>
      <c r="K14" s="35">
        <f t="shared" si="2"/>
        <v>-1.0227272727272663</v>
      </c>
      <c r="L14" s="34">
        <v>0.88415736383023891</v>
      </c>
      <c r="M14" s="32">
        <f t="shared" si="3"/>
        <v>-0.21613499825881721</v>
      </c>
      <c r="N14" s="34">
        <v>3.6656891495601168E-2</v>
      </c>
      <c r="O14" s="32">
        <f t="shared" si="4"/>
        <v>1.1530285172226266E-2</v>
      </c>
      <c r="P14" s="34">
        <v>0.45461965425838596</v>
      </c>
      <c r="Q14" s="32">
        <f t="shared" si="5"/>
        <v>-9.0916102782353569E-2</v>
      </c>
      <c r="R14" s="30"/>
      <c r="S14" s="36"/>
    </row>
    <row r="15" spans="1:19" x14ac:dyDescent="0.25">
      <c r="A15" s="30">
        <v>10</v>
      </c>
      <c r="B15" s="1" t="s">
        <v>17</v>
      </c>
      <c r="C15" s="27"/>
      <c r="D15" s="34">
        <v>14.584666203741131</v>
      </c>
      <c r="E15" s="32">
        <f t="shared" si="0"/>
        <v>97.811208617099481</v>
      </c>
      <c r="F15" s="32">
        <f t="shared" si="6"/>
        <v>92.55877750348813</v>
      </c>
      <c r="G15" s="34">
        <v>15.899999999999999</v>
      </c>
      <c r="H15" s="34">
        <f t="shared" si="1"/>
        <v>-0.47212121212121616</v>
      </c>
      <c r="I15" s="34">
        <f t="shared" si="7"/>
        <v>0.62499999999999822</v>
      </c>
      <c r="J15" s="32">
        <v>65.05</v>
      </c>
      <c r="K15" s="35">
        <f t="shared" si="2"/>
        <v>-0.22272727272726911</v>
      </c>
      <c r="L15" s="34">
        <v>1.1363611795628175</v>
      </c>
      <c r="M15" s="32">
        <f t="shared" si="3"/>
        <v>3.6068817473761339E-2</v>
      </c>
      <c r="N15" s="34">
        <v>0</v>
      </c>
      <c r="O15" s="32">
        <f t="shared" si="4"/>
        <v>-2.5126606323374902E-2</v>
      </c>
      <c r="P15" s="34">
        <v>0.58333220729962465</v>
      </c>
      <c r="Q15" s="32">
        <f t="shared" si="5"/>
        <v>3.7796450258885117E-2</v>
      </c>
      <c r="R15" s="30"/>
      <c r="S15" s="36"/>
    </row>
    <row r="16" spans="1:19" x14ac:dyDescent="0.25">
      <c r="A16" s="30">
        <v>11</v>
      </c>
      <c r="B16" s="1" t="s">
        <v>53</v>
      </c>
      <c r="C16" s="27"/>
      <c r="D16" s="34">
        <v>14.005859251723493</v>
      </c>
      <c r="E16" s="32">
        <f t="shared" si="0"/>
        <v>93.929473735960912</v>
      </c>
      <c r="F16" s="32">
        <f t="shared" si="6"/>
        <v>88.885490563569661</v>
      </c>
      <c r="G16" s="34">
        <v>16.548333333333332</v>
      </c>
      <c r="H16" s="34">
        <f t="shared" si="1"/>
        <v>0.17621212121211727</v>
      </c>
      <c r="I16" s="34">
        <f t="shared" si="7"/>
        <v>1.2733333333333317</v>
      </c>
      <c r="J16" s="32">
        <v>65.699999999999989</v>
      </c>
      <c r="K16" s="35">
        <f t="shared" si="2"/>
        <v>0.42727272727272236</v>
      </c>
      <c r="L16" s="34">
        <v>0.53638991476586506</v>
      </c>
      <c r="M16" s="32">
        <f t="shared" si="3"/>
        <v>-0.56390244732319106</v>
      </c>
      <c r="N16" s="34">
        <v>0</v>
      </c>
      <c r="O16" s="32">
        <f t="shared" si="4"/>
        <v>-2.5126606323374902E-2</v>
      </c>
      <c r="P16" s="34">
        <v>0.24584537760102149</v>
      </c>
      <c r="Q16" s="32">
        <f t="shared" si="5"/>
        <v>-0.29969037943971805</v>
      </c>
      <c r="R16" s="30"/>
      <c r="S16" s="36"/>
    </row>
    <row r="17" spans="1:19" x14ac:dyDescent="0.25">
      <c r="A17" s="27"/>
      <c r="B17" s="37" t="s">
        <v>81</v>
      </c>
      <c r="C17" s="27"/>
      <c r="D17" s="38">
        <f>AVERAGE(D6:D16)</f>
        <v>14.911037712288755</v>
      </c>
      <c r="E17" s="38">
        <f>AVERAGE(E6:E16)</f>
        <v>100.00000000000001</v>
      </c>
      <c r="F17" s="38" t="s">
        <v>82</v>
      </c>
      <c r="G17" s="38">
        <f>AVERAGE(G6:G16)</f>
        <v>16.372121212121215</v>
      </c>
      <c r="H17" s="38">
        <f>AVERAGE(H6:H16)</f>
        <v>-2.90676573720041E-15</v>
      </c>
      <c r="I17" s="38" t="s">
        <v>82</v>
      </c>
      <c r="J17" s="38">
        <f t="shared" ref="J17:Q17" si="8">AVERAGE(J6:J16)</f>
        <v>65.272727272727266</v>
      </c>
      <c r="K17" s="38">
        <f t="shared" si="8"/>
        <v>5.1675835328007288E-15</v>
      </c>
      <c r="L17" s="38">
        <f t="shared" si="8"/>
        <v>1.1002923620890561</v>
      </c>
      <c r="M17" s="38">
        <f t="shared" si="8"/>
        <v>1.7157992198752419E-16</v>
      </c>
      <c r="N17" s="38">
        <f t="shared" si="8"/>
        <v>2.5126606323374902E-2</v>
      </c>
      <c r="O17" s="38">
        <f t="shared" si="8"/>
        <v>0</v>
      </c>
      <c r="P17" s="38">
        <f t="shared" si="8"/>
        <v>0.54553575704073953</v>
      </c>
      <c r="Q17" s="38">
        <f t="shared" si="8"/>
        <v>0</v>
      </c>
      <c r="R17" s="30"/>
    </row>
    <row r="18" spans="1:19" ht="15.75" x14ac:dyDescent="0.3">
      <c r="A18" s="27"/>
      <c r="B18" s="27" t="s">
        <v>21</v>
      </c>
      <c r="C18" s="27"/>
      <c r="D18" s="34">
        <v>0.32</v>
      </c>
      <c r="E18" s="34"/>
      <c r="F18" s="30"/>
      <c r="G18" s="34">
        <v>0.26</v>
      </c>
      <c r="H18" s="34"/>
      <c r="I18" s="30"/>
      <c r="J18" s="34">
        <v>0.47</v>
      </c>
      <c r="K18" s="30"/>
      <c r="L18" s="34">
        <v>1.04</v>
      </c>
      <c r="M18" s="30"/>
      <c r="N18" s="34">
        <v>0.08</v>
      </c>
      <c r="O18" s="30"/>
      <c r="P18" s="34">
        <v>0.48</v>
      </c>
      <c r="Q18" s="30"/>
      <c r="R18" s="30"/>
    </row>
    <row r="19" spans="1:19" x14ac:dyDescent="0.25">
      <c r="A19" s="27"/>
      <c r="B19" s="27" t="s">
        <v>22</v>
      </c>
      <c r="C19" s="27"/>
      <c r="D19" s="34">
        <v>1.4947999999999999</v>
      </c>
      <c r="E19" s="30"/>
      <c r="F19" s="30"/>
      <c r="G19" s="34">
        <v>1.0908</v>
      </c>
      <c r="H19" s="30"/>
      <c r="I19" s="30"/>
      <c r="J19" s="34">
        <v>0.49909999999999999</v>
      </c>
      <c r="K19" s="30"/>
      <c r="L19" s="34">
        <v>65.594999999999999</v>
      </c>
      <c r="M19" s="30"/>
      <c r="N19" s="34">
        <v>216.77</v>
      </c>
      <c r="O19" s="30"/>
      <c r="P19" s="34">
        <v>61.078000000000003</v>
      </c>
      <c r="Q19" s="30"/>
      <c r="R19" s="30"/>
    </row>
    <row r="20" spans="1:19" x14ac:dyDescent="0.25">
      <c r="A20" s="27"/>
      <c r="B20" s="27" t="s">
        <v>83</v>
      </c>
      <c r="C20" s="27"/>
      <c r="D20" s="30">
        <v>13</v>
      </c>
      <c r="E20" s="30"/>
      <c r="F20" s="30"/>
      <c r="G20" s="30">
        <v>13</v>
      </c>
      <c r="H20" s="30"/>
      <c r="I20" s="30"/>
      <c r="J20" s="30">
        <v>3</v>
      </c>
      <c r="K20" s="30"/>
      <c r="L20" s="30">
        <v>9</v>
      </c>
      <c r="M20" s="30"/>
      <c r="N20" s="30">
        <v>9</v>
      </c>
      <c r="O20" s="30"/>
      <c r="P20" s="30">
        <v>9</v>
      </c>
      <c r="Q20" s="30"/>
      <c r="R20" s="30"/>
    </row>
    <row r="21" spans="1:19" x14ac:dyDescent="0.25">
      <c r="A21" s="39"/>
      <c r="B21" s="40"/>
      <c r="C21" s="40"/>
      <c r="D21" s="41"/>
      <c r="E21" s="41"/>
      <c r="F21" s="41"/>
      <c r="G21" s="42"/>
      <c r="H21" s="42"/>
      <c r="I21" s="41"/>
      <c r="J21" s="41"/>
      <c r="K21" s="41"/>
      <c r="L21" s="41"/>
      <c r="M21" s="41"/>
      <c r="N21" s="41"/>
      <c r="O21" s="41"/>
      <c r="P21" s="41"/>
      <c r="Q21" s="41"/>
      <c r="R21" s="41"/>
    </row>
    <row r="22" spans="1:19" x14ac:dyDescent="0.25">
      <c r="B22" s="43" t="s">
        <v>84</v>
      </c>
    </row>
    <row r="23" spans="1:19" x14ac:dyDescent="0.25">
      <c r="B23" s="44" t="s">
        <v>85</v>
      </c>
    </row>
    <row r="24" spans="1:19" x14ac:dyDescent="0.25">
      <c r="B24" s="44" t="s">
        <v>86</v>
      </c>
    </row>
    <row r="25" spans="1:19" x14ac:dyDescent="0.25">
      <c r="B25" s="45" t="s">
        <v>87</v>
      </c>
    </row>
    <row r="26" spans="1:19" x14ac:dyDescent="0.25">
      <c r="B26" s="45" t="s">
        <v>88</v>
      </c>
      <c r="D26" s="46"/>
      <c r="E26" s="46"/>
      <c r="F26" s="46"/>
      <c r="G26" s="46"/>
      <c r="H26" s="46"/>
      <c r="I26" s="47"/>
      <c r="S26" s="39"/>
    </row>
    <row r="27" spans="1:19" x14ac:dyDescent="0.25">
      <c r="P27" s="48"/>
    </row>
    <row r="28" spans="1:19" x14ac:dyDescent="0.25">
      <c r="P28" s="48"/>
      <c r="Q28" s="48"/>
    </row>
    <row r="29" spans="1:19" x14ac:dyDescent="0.25">
      <c r="P29" s="48"/>
      <c r="Q29" s="48"/>
    </row>
    <row r="30" spans="1:19" x14ac:dyDescent="0.25">
      <c r="P30" s="48"/>
      <c r="Q30" s="48"/>
    </row>
    <row r="31" spans="1:19" x14ac:dyDescent="0.25">
      <c r="P31" s="48"/>
      <c r="Q31" s="48"/>
    </row>
    <row r="32" spans="1:19" x14ac:dyDescent="0.25">
      <c r="P32" s="48"/>
      <c r="Q32" s="48"/>
    </row>
    <row r="33" spans="16:17" x14ac:dyDescent="0.25">
      <c r="P33" s="48"/>
      <c r="Q33" s="48"/>
    </row>
    <row r="34" spans="16:17" x14ac:dyDescent="0.25">
      <c r="P34" s="48"/>
      <c r="Q34" s="48"/>
    </row>
    <row r="35" spans="16:17" x14ac:dyDescent="0.25">
      <c r="P35" s="48"/>
      <c r="Q35" s="48"/>
    </row>
    <row r="36" spans="16:17" x14ac:dyDescent="0.25">
      <c r="P36" s="48"/>
      <c r="Q36" s="48"/>
    </row>
    <row r="37" spans="16:17" x14ac:dyDescent="0.25">
      <c r="P37" s="48"/>
      <c r="Q37" s="48"/>
    </row>
    <row r="38" spans="16:17" x14ac:dyDescent="0.25">
      <c r="P38" s="48"/>
      <c r="Q38" s="48"/>
    </row>
    <row r="39" spans="16:17" x14ac:dyDescent="0.25">
      <c r="P39" s="48"/>
      <c r="Q39" s="48"/>
    </row>
    <row r="40" spans="16:17" x14ac:dyDescent="0.25">
      <c r="P40" s="48"/>
      <c r="Q40" s="48"/>
    </row>
    <row r="41" spans="16:17" x14ac:dyDescent="0.25">
      <c r="P41" s="48"/>
      <c r="Q41" s="48"/>
    </row>
    <row r="42" spans="16:17" x14ac:dyDescent="0.25">
      <c r="P42" s="48"/>
      <c r="Q42" s="48"/>
    </row>
    <row r="43" spans="16:17" x14ac:dyDescent="0.25">
      <c r="P43" s="48"/>
      <c r="Q43" s="48"/>
    </row>
    <row r="44" spans="16:17" x14ac:dyDescent="0.25">
      <c r="P44" s="48"/>
      <c r="Q44" s="48"/>
    </row>
    <row r="45" spans="16:17" x14ac:dyDescent="0.25">
      <c r="Q45" s="48"/>
    </row>
  </sheetData>
  <mergeCells count="9">
    <mergeCell ref="A1:R1"/>
    <mergeCell ref="A2:R2"/>
    <mergeCell ref="A3:R3"/>
    <mergeCell ref="D4:F4"/>
    <mergeCell ref="G4:I4"/>
    <mergeCell ref="J4:K4"/>
    <mergeCell ref="L4:M4"/>
    <mergeCell ref="N4:O4"/>
    <mergeCell ref="P4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S46"/>
  <sheetViews>
    <sheetView zoomScale="75" zoomScaleNormal="75" workbookViewId="0">
      <selection activeCell="T17" sqref="T17"/>
    </sheetView>
  </sheetViews>
  <sheetFormatPr defaultRowHeight="15" x14ac:dyDescent="0.25"/>
  <cols>
    <col min="1" max="1" width="8.28515625" style="23" customWidth="1"/>
    <col min="2" max="2" width="15.42578125" style="23" customWidth="1"/>
    <col min="3" max="3" width="6.42578125" style="23" customWidth="1"/>
    <col min="4" max="17" width="7.7109375" style="23" customWidth="1"/>
    <col min="18" max="18" width="6.42578125" style="23" customWidth="1"/>
    <col min="19" max="232" width="9.140625" style="23"/>
    <col min="233" max="233" width="8.28515625" style="23" customWidth="1"/>
    <col min="234" max="234" width="15.42578125" style="23" customWidth="1"/>
    <col min="235" max="235" width="6.42578125" style="23" customWidth="1"/>
    <col min="236" max="245" width="7.7109375" style="23" customWidth="1"/>
    <col min="246" max="246" width="6.42578125" style="23" customWidth="1"/>
    <col min="247" max="248" width="9.140625" style="23"/>
    <col min="249" max="249" width="14.140625" style="23" customWidth="1"/>
    <col min="250" max="254" width="9.140625" style="23"/>
    <col min="255" max="255" width="14.85546875" style="23" customWidth="1"/>
    <col min="256" max="488" width="9.140625" style="23"/>
    <col min="489" max="489" width="8.28515625" style="23" customWidth="1"/>
    <col min="490" max="490" width="15.42578125" style="23" customWidth="1"/>
    <col min="491" max="491" width="6.42578125" style="23" customWidth="1"/>
    <col min="492" max="501" width="7.7109375" style="23" customWidth="1"/>
    <col min="502" max="502" width="6.42578125" style="23" customWidth="1"/>
    <col min="503" max="504" width="9.140625" style="23"/>
    <col min="505" max="505" width="14.140625" style="23" customWidth="1"/>
    <col min="506" max="510" width="9.140625" style="23"/>
    <col min="511" max="511" width="14.85546875" style="23" customWidth="1"/>
    <col min="512" max="744" width="9.140625" style="23"/>
    <col min="745" max="745" width="8.28515625" style="23" customWidth="1"/>
    <col min="746" max="746" width="15.42578125" style="23" customWidth="1"/>
    <col min="747" max="747" width="6.42578125" style="23" customWidth="1"/>
    <col min="748" max="757" width="7.7109375" style="23" customWidth="1"/>
    <col min="758" max="758" width="6.42578125" style="23" customWidth="1"/>
    <col min="759" max="760" width="9.140625" style="23"/>
    <col min="761" max="761" width="14.140625" style="23" customWidth="1"/>
    <col min="762" max="766" width="9.140625" style="23"/>
    <col min="767" max="767" width="14.85546875" style="23" customWidth="1"/>
    <col min="768" max="1000" width="9.140625" style="23"/>
    <col min="1001" max="1001" width="8.28515625" style="23" customWidth="1"/>
    <col min="1002" max="1002" width="15.42578125" style="23" customWidth="1"/>
    <col min="1003" max="1003" width="6.42578125" style="23" customWidth="1"/>
    <col min="1004" max="1013" width="7.7109375" style="23" customWidth="1"/>
    <col min="1014" max="1014" width="6.42578125" style="23" customWidth="1"/>
    <col min="1015" max="1016" width="9.140625" style="23"/>
    <col min="1017" max="1017" width="14.140625" style="23" customWidth="1"/>
    <col min="1018" max="1022" width="9.140625" style="23"/>
    <col min="1023" max="1023" width="14.85546875" style="23" customWidth="1"/>
    <col min="1024" max="1256" width="9.140625" style="23"/>
    <col min="1257" max="1257" width="8.28515625" style="23" customWidth="1"/>
    <col min="1258" max="1258" width="15.42578125" style="23" customWidth="1"/>
    <col min="1259" max="1259" width="6.42578125" style="23" customWidth="1"/>
    <col min="1260" max="1269" width="7.7109375" style="23" customWidth="1"/>
    <col min="1270" max="1270" width="6.42578125" style="23" customWidth="1"/>
    <col min="1271" max="1272" width="9.140625" style="23"/>
    <col min="1273" max="1273" width="14.140625" style="23" customWidth="1"/>
    <col min="1274" max="1278" width="9.140625" style="23"/>
    <col min="1279" max="1279" width="14.85546875" style="23" customWidth="1"/>
    <col min="1280" max="1512" width="9.140625" style="23"/>
    <col min="1513" max="1513" width="8.28515625" style="23" customWidth="1"/>
    <col min="1514" max="1514" width="15.42578125" style="23" customWidth="1"/>
    <col min="1515" max="1515" width="6.42578125" style="23" customWidth="1"/>
    <col min="1516" max="1525" width="7.7109375" style="23" customWidth="1"/>
    <col min="1526" max="1526" width="6.42578125" style="23" customWidth="1"/>
    <col min="1527" max="1528" width="9.140625" style="23"/>
    <col min="1529" max="1529" width="14.140625" style="23" customWidth="1"/>
    <col min="1530" max="1534" width="9.140625" style="23"/>
    <col min="1535" max="1535" width="14.85546875" style="23" customWidth="1"/>
    <col min="1536" max="1768" width="9.140625" style="23"/>
    <col min="1769" max="1769" width="8.28515625" style="23" customWidth="1"/>
    <col min="1770" max="1770" width="15.42578125" style="23" customWidth="1"/>
    <col min="1771" max="1771" width="6.42578125" style="23" customWidth="1"/>
    <col min="1772" max="1781" width="7.7109375" style="23" customWidth="1"/>
    <col min="1782" max="1782" width="6.42578125" style="23" customWidth="1"/>
    <col min="1783" max="1784" width="9.140625" style="23"/>
    <col min="1785" max="1785" width="14.140625" style="23" customWidth="1"/>
    <col min="1786" max="1790" width="9.140625" style="23"/>
    <col min="1791" max="1791" width="14.85546875" style="23" customWidth="1"/>
    <col min="1792" max="2024" width="9.140625" style="23"/>
    <col min="2025" max="2025" width="8.28515625" style="23" customWidth="1"/>
    <col min="2026" max="2026" width="15.42578125" style="23" customWidth="1"/>
    <col min="2027" max="2027" width="6.42578125" style="23" customWidth="1"/>
    <col min="2028" max="2037" width="7.7109375" style="23" customWidth="1"/>
    <col min="2038" max="2038" width="6.42578125" style="23" customWidth="1"/>
    <col min="2039" max="2040" width="9.140625" style="23"/>
    <col min="2041" max="2041" width="14.140625" style="23" customWidth="1"/>
    <col min="2042" max="2046" width="9.140625" style="23"/>
    <col min="2047" max="2047" width="14.85546875" style="23" customWidth="1"/>
    <col min="2048" max="2280" width="9.140625" style="23"/>
    <col min="2281" max="2281" width="8.28515625" style="23" customWidth="1"/>
    <col min="2282" max="2282" width="15.42578125" style="23" customWidth="1"/>
    <col min="2283" max="2283" width="6.42578125" style="23" customWidth="1"/>
    <col min="2284" max="2293" width="7.7109375" style="23" customWidth="1"/>
    <col min="2294" max="2294" width="6.42578125" style="23" customWidth="1"/>
    <col min="2295" max="2296" width="9.140625" style="23"/>
    <col min="2297" max="2297" width="14.140625" style="23" customWidth="1"/>
    <col min="2298" max="2302" width="9.140625" style="23"/>
    <col min="2303" max="2303" width="14.85546875" style="23" customWidth="1"/>
    <col min="2304" max="2536" width="9.140625" style="23"/>
    <col min="2537" max="2537" width="8.28515625" style="23" customWidth="1"/>
    <col min="2538" max="2538" width="15.42578125" style="23" customWidth="1"/>
    <col min="2539" max="2539" width="6.42578125" style="23" customWidth="1"/>
    <col min="2540" max="2549" width="7.7109375" style="23" customWidth="1"/>
    <col min="2550" max="2550" width="6.42578125" style="23" customWidth="1"/>
    <col min="2551" max="2552" width="9.140625" style="23"/>
    <col min="2553" max="2553" width="14.140625" style="23" customWidth="1"/>
    <col min="2554" max="2558" width="9.140625" style="23"/>
    <col min="2559" max="2559" width="14.85546875" style="23" customWidth="1"/>
    <col min="2560" max="2792" width="9.140625" style="23"/>
    <col min="2793" max="2793" width="8.28515625" style="23" customWidth="1"/>
    <col min="2794" max="2794" width="15.42578125" style="23" customWidth="1"/>
    <col min="2795" max="2795" width="6.42578125" style="23" customWidth="1"/>
    <col min="2796" max="2805" width="7.7109375" style="23" customWidth="1"/>
    <col min="2806" max="2806" width="6.42578125" style="23" customWidth="1"/>
    <col min="2807" max="2808" width="9.140625" style="23"/>
    <col min="2809" max="2809" width="14.140625" style="23" customWidth="1"/>
    <col min="2810" max="2814" width="9.140625" style="23"/>
    <col min="2815" max="2815" width="14.85546875" style="23" customWidth="1"/>
    <col min="2816" max="3048" width="9.140625" style="23"/>
    <col min="3049" max="3049" width="8.28515625" style="23" customWidth="1"/>
    <col min="3050" max="3050" width="15.42578125" style="23" customWidth="1"/>
    <col min="3051" max="3051" width="6.42578125" style="23" customWidth="1"/>
    <col min="3052" max="3061" width="7.7109375" style="23" customWidth="1"/>
    <col min="3062" max="3062" width="6.42578125" style="23" customWidth="1"/>
    <col min="3063" max="3064" width="9.140625" style="23"/>
    <col min="3065" max="3065" width="14.140625" style="23" customWidth="1"/>
    <col min="3066" max="3070" width="9.140625" style="23"/>
    <col min="3071" max="3071" width="14.85546875" style="23" customWidth="1"/>
    <col min="3072" max="3304" width="9.140625" style="23"/>
    <col min="3305" max="3305" width="8.28515625" style="23" customWidth="1"/>
    <col min="3306" max="3306" width="15.42578125" style="23" customWidth="1"/>
    <col min="3307" max="3307" width="6.42578125" style="23" customWidth="1"/>
    <col min="3308" max="3317" width="7.7109375" style="23" customWidth="1"/>
    <col min="3318" max="3318" width="6.42578125" style="23" customWidth="1"/>
    <col min="3319" max="3320" width="9.140625" style="23"/>
    <col min="3321" max="3321" width="14.140625" style="23" customWidth="1"/>
    <col min="3322" max="3326" width="9.140625" style="23"/>
    <col min="3327" max="3327" width="14.85546875" style="23" customWidth="1"/>
    <col min="3328" max="3560" width="9.140625" style="23"/>
    <col min="3561" max="3561" width="8.28515625" style="23" customWidth="1"/>
    <col min="3562" max="3562" width="15.42578125" style="23" customWidth="1"/>
    <col min="3563" max="3563" width="6.42578125" style="23" customWidth="1"/>
    <col min="3564" max="3573" width="7.7109375" style="23" customWidth="1"/>
    <col min="3574" max="3574" width="6.42578125" style="23" customWidth="1"/>
    <col min="3575" max="3576" width="9.140625" style="23"/>
    <col min="3577" max="3577" width="14.140625" style="23" customWidth="1"/>
    <col min="3578" max="3582" width="9.140625" style="23"/>
    <col min="3583" max="3583" width="14.85546875" style="23" customWidth="1"/>
    <col min="3584" max="3816" width="9.140625" style="23"/>
    <col min="3817" max="3817" width="8.28515625" style="23" customWidth="1"/>
    <col min="3818" max="3818" width="15.42578125" style="23" customWidth="1"/>
    <col min="3819" max="3819" width="6.42578125" style="23" customWidth="1"/>
    <col min="3820" max="3829" width="7.7109375" style="23" customWidth="1"/>
    <col min="3830" max="3830" width="6.42578125" style="23" customWidth="1"/>
    <col min="3831" max="3832" width="9.140625" style="23"/>
    <col min="3833" max="3833" width="14.140625" style="23" customWidth="1"/>
    <col min="3834" max="3838" width="9.140625" style="23"/>
    <col min="3839" max="3839" width="14.85546875" style="23" customWidth="1"/>
    <col min="3840" max="4072" width="9.140625" style="23"/>
    <col min="4073" max="4073" width="8.28515625" style="23" customWidth="1"/>
    <col min="4074" max="4074" width="15.42578125" style="23" customWidth="1"/>
    <col min="4075" max="4075" width="6.42578125" style="23" customWidth="1"/>
    <col min="4076" max="4085" width="7.7109375" style="23" customWidth="1"/>
    <col min="4086" max="4086" width="6.42578125" style="23" customWidth="1"/>
    <col min="4087" max="4088" width="9.140625" style="23"/>
    <col min="4089" max="4089" width="14.140625" style="23" customWidth="1"/>
    <col min="4090" max="4094" width="9.140625" style="23"/>
    <col min="4095" max="4095" width="14.85546875" style="23" customWidth="1"/>
    <col min="4096" max="4328" width="9.140625" style="23"/>
    <col min="4329" max="4329" width="8.28515625" style="23" customWidth="1"/>
    <col min="4330" max="4330" width="15.42578125" style="23" customWidth="1"/>
    <col min="4331" max="4331" width="6.42578125" style="23" customWidth="1"/>
    <col min="4332" max="4341" width="7.7109375" style="23" customWidth="1"/>
    <col min="4342" max="4342" width="6.42578125" style="23" customWidth="1"/>
    <col min="4343" max="4344" width="9.140625" style="23"/>
    <col min="4345" max="4345" width="14.140625" style="23" customWidth="1"/>
    <col min="4346" max="4350" width="9.140625" style="23"/>
    <col min="4351" max="4351" width="14.85546875" style="23" customWidth="1"/>
    <col min="4352" max="4584" width="9.140625" style="23"/>
    <col min="4585" max="4585" width="8.28515625" style="23" customWidth="1"/>
    <col min="4586" max="4586" width="15.42578125" style="23" customWidth="1"/>
    <col min="4587" max="4587" width="6.42578125" style="23" customWidth="1"/>
    <col min="4588" max="4597" width="7.7109375" style="23" customWidth="1"/>
    <col min="4598" max="4598" width="6.42578125" style="23" customWidth="1"/>
    <col min="4599" max="4600" width="9.140625" style="23"/>
    <col min="4601" max="4601" width="14.140625" style="23" customWidth="1"/>
    <col min="4602" max="4606" width="9.140625" style="23"/>
    <col min="4607" max="4607" width="14.85546875" style="23" customWidth="1"/>
    <col min="4608" max="4840" width="9.140625" style="23"/>
    <col min="4841" max="4841" width="8.28515625" style="23" customWidth="1"/>
    <col min="4842" max="4842" width="15.42578125" style="23" customWidth="1"/>
    <col min="4843" max="4843" width="6.42578125" style="23" customWidth="1"/>
    <col min="4844" max="4853" width="7.7109375" style="23" customWidth="1"/>
    <col min="4854" max="4854" width="6.42578125" style="23" customWidth="1"/>
    <col min="4855" max="4856" width="9.140625" style="23"/>
    <col min="4857" max="4857" width="14.140625" style="23" customWidth="1"/>
    <col min="4858" max="4862" width="9.140625" style="23"/>
    <col min="4863" max="4863" width="14.85546875" style="23" customWidth="1"/>
    <col min="4864" max="5096" width="9.140625" style="23"/>
    <col min="5097" max="5097" width="8.28515625" style="23" customWidth="1"/>
    <col min="5098" max="5098" width="15.42578125" style="23" customWidth="1"/>
    <col min="5099" max="5099" width="6.42578125" style="23" customWidth="1"/>
    <col min="5100" max="5109" width="7.7109375" style="23" customWidth="1"/>
    <col min="5110" max="5110" width="6.42578125" style="23" customWidth="1"/>
    <col min="5111" max="5112" width="9.140625" style="23"/>
    <col min="5113" max="5113" width="14.140625" style="23" customWidth="1"/>
    <col min="5114" max="5118" width="9.140625" style="23"/>
    <col min="5119" max="5119" width="14.85546875" style="23" customWidth="1"/>
    <col min="5120" max="5352" width="9.140625" style="23"/>
    <col min="5353" max="5353" width="8.28515625" style="23" customWidth="1"/>
    <col min="5354" max="5354" width="15.42578125" style="23" customWidth="1"/>
    <col min="5355" max="5355" width="6.42578125" style="23" customWidth="1"/>
    <col min="5356" max="5365" width="7.7109375" style="23" customWidth="1"/>
    <col min="5366" max="5366" width="6.42578125" style="23" customWidth="1"/>
    <col min="5367" max="5368" width="9.140625" style="23"/>
    <col min="5369" max="5369" width="14.140625" style="23" customWidth="1"/>
    <col min="5370" max="5374" width="9.140625" style="23"/>
    <col min="5375" max="5375" width="14.85546875" style="23" customWidth="1"/>
    <col min="5376" max="5608" width="9.140625" style="23"/>
    <col min="5609" max="5609" width="8.28515625" style="23" customWidth="1"/>
    <col min="5610" max="5610" width="15.42578125" style="23" customWidth="1"/>
    <col min="5611" max="5611" width="6.42578125" style="23" customWidth="1"/>
    <col min="5612" max="5621" width="7.7109375" style="23" customWidth="1"/>
    <col min="5622" max="5622" width="6.42578125" style="23" customWidth="1"/>
    <col min="5623" max="5624" width="9.140625" style="23"/>
    <col min="5625" max="5625" width="14.140625" style="23" customWidth="1"/>
    <col min="5626" max="5630" width="9.140625" style="23"/>
    <col min="5631" max="5631" width="14.85546875" style="23" customWidth="1"/>
    <col min="5632" max="5864" width="9.140625" style="23"/>
    <col min="5865" max="5865" width="8.28515625" style="23" customWidth="1"/>
    <col min="5866" max="5866" width="15.42578125" style="23" customWidth="1"/>
    <col min="5867" max="5867" width="6.42578125" style="23" customWidth="1"/>
    <col min="5868" max="5877" width="7.7109375" style="23" customWidth="1"/>
    <col min="5878" max="5878" width="6.42578125" style="23" customWidth="1"/>
    <col min="5879" max="5880" width="9.140625" style="23"/>
    <col min="5881" max="5881" width="14.140625" style="23" customWidth="1"/>
    <col min="5882" max="5886" width="9.140625" style="23"/>
    <col min="5887" max="5887" width="14.85546875" style="23" customWidth="1"/>
    <col min="5888" max="6120" width="9.140625" style="23"/>
    <col min="6121" max="6121" width="8.28515625" style="23" customWidth="1"/>
    <col min="6122" max="6122" width="15.42578125" style="23" customWidth="1"/>
    <col min="6123" max="6123" width="6.42578125" style="23" customWidth="1"/>
    <col min="6124" max="6133" width="7.7109375" style="23" customWidth="1"/>
    <col min="6134" max="6134" width="6.42578125" style="23" customWidth="1"/>
    <col min="6135" max="6136" width="9.140625" style="23"/>
    <col min="6137" max="6137" width="14.140625" style="23" customWidth="1"/>
    <col min="6138" max="6142" width="9.140625" style="23"/>
    <col min="6143" max="6143" width="14.85546875" style="23" customWidth="1"/>
    <col min="6144" max="6376" width="9.140625" style="23"/>
    <col min="6377" max="6377" width="8.28515625" style="23" customWidth="1"/>
    <col min="6378" max="6378" width="15.42578125" style="23" customWidth="1"/>
    <col min="6379" max="6379" width="6.42578125" style="23" customWidth="1"/>
    <col min="6380" max="6389" width="7.7109375" style="23" customWidth="1"/>
    <col min="6390" max="6390" width="6.42578125" style="23" customWidth="1"/>
    <col min="6391" max="6392" width="9.140625" style="23"/>
    <col min="6393" max="6393" width="14.140625" style="23" customWidth="1"/>
    <col min="6394" max="6398" width="9.140625" style="23"/>
    <col min="6399" max="6399" width="14.85546875" style="23" customWidth="1"/>
    <col min="6400" max="6632" width="9.140625" style="23"/>
    <col min="6633" max="6633" width="8.28515625" style="23" customWidth="1"/>
    <col min="6634" max="6634" width="15.42578125" style="23" customWidth="1"/>
    <col min="6635" max="6635" width="6.42578125" style="23" customWidth="1"/>
    <col min="6636" max="6645" width="7.7109375" style="23" customWidth="1"/>
    <col min="6646" max="6646" width="6.42578125" style="23" customWidth="1"/>
    <col min="6647" max="6648" width="9.140625" style="23"/>
    <col min="6649" max="6649" width="14.140625" style="23" customWidth="1"/>
    <col min="6650" max="6654" width="9.140625" style="23"/>
    <col min="6655" max="6655" width="14.85546875" style="23" customWidth="1"/>
    <col min="6656" max="6888" width="9.140625" style="23"/>
    <col min="6889" max="6889" width="8.28515625" style="23" customWidth="1"/>
    <col min="6890" max="6890" width="15.42578125" style="23" customWidth="1"/>
    <col min="6891" max="6891" width="6.42578125" style="23" customWidth="1"/>
    <col min="6892" max="6901" width="7.7109375" style="23" customWidth="1"/>
    <col min="6902" max="6902" width="6.42578125" style="23" customWidth="1"/>
    <col min="6903" max="6904" width="9.140625" style="23"/>
    <col min="6905" max="6905" width="14.140625" style="23" customWidth="1"/>
    <col min="6906" max="6910" width="9.140625" style="23"/>
    <col min="6911" max="6911" width="14.85546875" style="23" customWidth="1"/>
    <col min="6912" max="7144" width="9.140625" style="23"/>
    <col min="7145" max="7145" width="8.28515625" style="23" customWidth="1"/>
    <col min="7146" max="7146" width="15.42578125" style="23" customWidth="1"/>
    <col min="7147" max="7147" width="6.42578125" style="23" customWidth="1"/>
    <col min="7148" max="7157" width="7.7109375" style="23" customWidth="1"/>
    <col min="7158" max="7158" width="6.42578125" style="23" customWidth="1"/>
    <col min="7159" max="7160" width="9.140625" style="23"/>
    <col min="7161" max="7161" width="14.140625" style="23" customWidth="1"/>
    <col min="7162" max="7166" width="9.140625" style="23"/>
    <col min="7167" max="7167" width="14.85546875" style="23" customWidth="1"/>
    <col min="7168" max="7400" width="9.140625" style="23"/>
    <col min="7401" max="7401" width="8.28515625" style="23" customWidth="1"/>
    <col min="7402" max="7402" width="15.42578125" style="23" customWidth="1"/>
    <col min="7403" max="7403" width="6.42578125" style="23" customWidth="1"/>
    <col min="7404" max="7413" width="7.7109375" style="23" customWidth="1"/>
    <col min="7414" max="7414" width="6.42578125" style="23" customWidth="1"/>
    <col min="7415" max="7416" width="9.140625" style="23"/>
    <col min="7417" max="7417" width="14.140625" style="23" customWidth="1"/>
    <col min="7418" max="7422" width="9.140625" style="23"/>
    <col min="7423" max="7423" width="14.85546875" style="23" customWidth="1"/>
    <col min="7424" max="7656" width="9.140625" style="23"/>
    <col min="7657" max="7657" width="8.28515625" style="23" customWidth="1"/>
    <col min="7658" max="7658" width="15.42578125" style="23" customWidth="1"/>
    <col min="7659" max="7659" width="6.42578125" style="23" customWidth="1"/>
    <col min="7660" max="7669" width="7.7109375" style="23" customWidth="1"/>
    <col min="7670" max="7670" width="6.42578125" style="23" customWidth="1"/>
    <col min="7671" max="7672" width="9.140625" style="23"/>
    <col min="7673" max="7673" width="14.140625" style="23" customWidth="1"/>
    <col min="7674" max="7678" width="9.140625" style="23"/>
    <col min="7679" max="7679" width="14.85546875" style="23" customWidth="1"/>
    <col min="7680" max="7912" width="9.140625" style="23"/>
    <col min="7913" max="7913" width="8.28515625" style="23" customWidth="1"/>
    <col min="7914" max="7914" width="15.42578125" style="23" customWidth="1"/>
    <col min="7915" max="7915" width="6.42578125" style="23" customWidth="1"/>
    <col min="7916" max="7925" width="7.7109375" style="23" customWidth="1"/>
    <col min="7926" max="7926" width="6.42578125" style="23" customWidth="1"/>
    <col min="7927" max="7928" width="9.140625" style="23"/>
    <col min="7929" max="7929" width="14.140625" style="23" customWidth="1"/>
    <col min="7930" max="7934" width="9.140625" style="23"/>
    <col min="7935" max="7935" width="14.85546875" style="23" customWidth="1"/>
    <col min="7936" max="8168" width="9.140625" style="23"/>
    <col min="8169" max="8169" width="8.28515625" style="23" customWidth="1"/>
    <col min="8170" max="8170" width="15.42578125" style="23" customWidth="1"/>
    <col min="8171" max="8171" width="6.42578125" style="23" customWidth="1"/>
    <col min="8172" max="8181" width="7.7109375" style="23" customWidth="1"/>
    <col min="8182" max="8182" width="6.42578125" style="23" customWidth="1"/>
    <col min="8183" max="8184" width="9.140625" style="23"/>
    <col min="8185" max="8185" width="14.140625" style="23" customWidth="1"/>
    <col min="8186" max="8190" width="9.140625" style="23"/>
    <col min="8191" max="8191" width="14.85546875" style="23" customWidth="1"/>
    <col min="8192" max="8424" width="9.140625" style="23"/>
    <col min="8425" max="8425" width="8.28515625" style="23" customWidth="1"/>
    <col min="8426" max="8426" width="15.42578125" style="23" customWidth="1"/>
    <col min="8427" max="8427" width="6.42578125" style="23" customWidth="1"/>
    <col min="8428" max="8437" width="7.7109375" style="23" customWidth="1"/>
    <col min="8438" max="8438" width="6.42578125" style="23" customWidth="1"/>
    <col min="8439" max="8440" width="9.140625" style="23"/>
    <col min="8441" max="8441" width="14.140625" style="23" customWidth="1"/>
    <col min="8442" max="8446" width="9.140625" style="23"/>
    <col min="8447" max="8447" width="14.85546875" style="23" customWidth="1"/>
    <col min="8448" max="8680" width="9.140625" style="23"/>
    <col min="8681" max="8681" width="8.28515625" style="23" customWidth="1"/>
    <col min="8682" max="8682" width="15.42578125" style="23" customWidth="1"/>
    <col min="8683" max="8683" width="6.42578125" style="23" customWidth="1"/>
    <col min="8684" max="8693" width="7.7109375" style="23" customWidth="1"/>
    <col min="8694" max="8694" width="6.42578125" style="23" customWidth="1"/>
    <col min="8695" max="8696" width="9.140625" style="23"/>
    <col min="8697" max="8697" width="14.140625" style="23" customWidth="1"/>
    <col min="8698" max="8702" width="9.140625" style="23"/>
    <col min="8703" max="8703" width="14.85546875" style="23" customWidth="1"/>
    <col min="8704" max="8936" width="9.140625" style="23"/>
    <col min="8937" max="8937" width="8.28515625" style="23" customWidth="1"/>
    <col min="8938" max="8938" width="15.42578125" style="23" customWidth="1"/>
    <col min="8939" max="8939" width="6.42578125" style="23" customWidth="1"/>
    <col min="8940" max="8949" width="7.7109375" style="23" customWidth="1"/>
    <col min="8950" max="8950" width="6.42578125" style="23" customWidth="1"/>
    <col min="8951" max="8952" width="9.140625" style="23"/>
    <col min="8953" max="8953" width="14.140625" style="23" customWidth="1"/>
    <col min="8954" max="8958" width="9.140625" style="23"/>
    <col min="8959" max="8959" width="14.85546875" style="23" customWidth="1"/>
    <col min="8960" max="9192" width="9.140625" style="23"/>
    <col min="9193" max="9193" width="8.28515625" style="23" customWidth="1"/>
    <col min="9194" max="9194" width="15.42578125" style="23" customWidth="1"/>
    <col min="9195" max="9195" width="6.42578125" style="23" customWidth="1"/>
    <col min="9196" max="9205" width="7.7109375" style="23" customWidth="1"/>
    <col min="9206" max="9206" width="6.42578125" style="23" customWidth="1"/>
    <col min="9207" max="9208" width="9.140625" style="23"/>
    <col min="9209" max="9209" width="14.140625" style="23" customWidth="1"/>
    <col min="9210" max="9214" width="9.140625" style="23"/>
    <col min="9215" max="9215" width="14.85546875" style="23" customWidth="1"/>
    <col min="9216" max="9448" width="9.140625" style="23"/>
    <col min="9449" max="9449" width="8.28515625" style="23" customWidth="1"/>
    <col min="9450" max="9450" width="15.42578125" style="23" customWidth="1"/>
    <col min="9451" max="9451" width="6.42578125" style="23" customWidth="1"/>
    <col min="9452" max="9461" width="7.7109375" style="23" customWidth="1"/>
    <col min="9462" max="9462" width="6.42578125" style="23" customWidth="1"/>
    <col min="9463" max="9464" width="9.140625" style="23"/>
    <col min="9465" max="9465" width="14.140625" style="23" customWidth="1"/>
    <col min="9466" max="9470" width="9.140625" style="23"/>
    <col min="9471" max="9471" width="14.85546875" style="23" customWidth="1"/>
    <col min="9472" max="9704" width="9.140625" style="23"/>
    <col min="9705" max="9705" width="8.28515625" style="23" customWidth="1"/>
    <col min="9706" max="9706" width="15.42578125" style="23" customWidth="1"/>
    <col min="9707" max="9707" width="6.42578125" style="23" customWidth="1"/>
    <col min="9708" max="9717" width="7.7109375" style="23" customWidth="1"/>
    <col min="9718" max="9718" width="6.42578125" style="23" customWidth="1"/>
    <col min="9719" max="9720" width="9.140625" style="23"/>
    <col min="9721" max="9721" width="14.140625" style="23" customWidth="1"/>
    <col min="9722" max="9726" width="9.140625" style="23"/>
    <col min="9727" max="9727" width="14.85546875" style="23" customWidth="1"/>
    <col min="9728" max="9960" width="9.140625" style="23"/>
    <col min="9961" max="9961" width="8.28515625" style="23" customWidth="1"/>
    <col min="9962" max="9962" width="15.42578125" style="23" customWidth="1"/>
    <col min="9963" max="9963" width="6.42578125" style="23" customWidth="1"/>
    <col min="9964" max="9973" width="7.7109375" style="23" customWidth="1"/>
    <col min="9974" max="9974" width="6.42578125" style="23" customWidth="1"/>
    <col min="9975" max="9976" width="9.140625" style="23"/>
    <col min="9977" max="9977" width="14.140625" style="23" customWidth="1"/>
    <col min="9978" max="9982" width="9.140625" style="23"/>
    <col min="9983" max="9983" width="14.85546875" style="23" customWidth="1"/>
    <col min="9984" max="10216" width="9.140625" style="23"/>
    <col min="10217" max="10217" width="8.28515625" style="23" customWidth="1"/>
    <col min="10218" max="10218" width="15.42578125" style="23" customWidth="1"/>
    <col min="10219" max="10219" width="6.42578125" style="23" customWidth="1"/>
    <col min="10220" max="10229" width="7.7109375" style="23" customWidth="1"/>
    <col min="10230" max="10230" width="6.42578125" style="23" customWidth="1"/>
    <col min="10231" max="10232" width="9.140625" style="23"/>
    <col min="10233" max="10233" width="14.140625" style="23" customWidth="1"/>
    <col min="10234" max="10238" width="9.140625" style="23"/>
    <col min="10239" max="10239" width="14.85546875" style="23" customWidth="1"/>
    <col min="10240" max="10472" width="9.140625" style="23"/>
    <col min="10473" max="10473" width="8.28515625" style="23" customWidth="1"/>
    <col min="10474" max="10474" width="15.42578125" style="23" customWidth="1"/>
    <col min="10475" max="10475" width="6.42578125" style="23" customWidth="1"/>
    <col min="10476" max="10485" width="7.7109375" style="23" customWidth="1"/>
    <col min="10486" max="10486" width="6.42578125" style="23" customWidth="1"/>
    <col min="10487" max="10488" width="9.140625" style="23"/>
    <col min="10489" max="10489" width="14.140625" style="23" customWidth="1"/>
    <col min="10490" max="10494" width="9.140625" style="23"/>
    <col min="10495" max="10495" width="14.85546875" style="23" customWidth="1"/>
    <col min="10496" max="10728" width="9.140625" style="23"/>
    <col min="10729" max="10729" width="8.28515625" style="23" customWidth="1"/>
    <col min="10730" max="10730" width="15.42578125" style="23" customWidth="1"/>
    <col min="10731" max="10731" width="6.42578125" style="23" customWidth="1"/>
    <col min="10732" max="10741" width="7.7109375" style="23" customWidth="1"/>
    <col min="10742" max="10742" width="6.42578125" style="23" customWidth="1"/>
    <col min="10743" max="10744" width="9.140625" style="23"/>
    <col min="10745" max="10745" width="14.140625" style="23" customWidth="1"/>
    <col min="10746" max="10750" width="9.140625" style="23"/>
    <col min="10751" max="10751" width="14.85546875" style="23" customWidth="1"/>
    <col min="10752" max="10984" width="9.140625" style="23"/>
    <col min="10985" max="10985" width="8.28515625" style="23" customWidth="1"/>
    <col min="10986" max="10986" width="15.42578125" style="23" customWidth="1"/>
    <col min="10987" max="10987" width="6.42578125" style="23" customWidth="1"/>
    <col min="10988" max="10997" width="7.7109375" style="23" customWidth="1"/>
    <col min="10998" max="10998" width="6.42578125" style="23" customWidth="1"/>
    <col min="10999" max="11000" width="9.140625" style="23"/>
    <col min="11001" max="11001" width="14.140625" style="23" customWidth="1"/>
    <col min="11002" max="11006" width="9.140625" style="23"/>
    <col min="11007" max="11007" width="14.85546875" style="23" customWidth="1"/>
    <col min="11008" max="11240" width="9.140625" style="23"/>
    <col min="11241" max="11241" width="8.28515625" style="23" customWidth="1"/>
    <col min="11242" max="11242" width="15.42578125" style="23" customWidth="1"/>
    <col min="11243" max="11243" width="6.42578125" style="23" customWidth="1"/>
    <col min="11244" max="11253" width="7.7109375" style="23" customWidth="1"/>
    <col min="11254" max="11254" width="6.42578125" style="23" customWidth="1"/>
    <col min="11255" max="11256" width="9.140625" style="23"/>
    <col min="11257" max="11257" width="14.140625" style="23" customWidth="1"/>
    <col min="11258" max="11262" width="9.140625" style="23"/>
    <col min="11263" max="11263" width="14.85546875" style="23" customWidth="1"/>
    <col min="11264" max="11496" width="9.140625" style="23"/>
    <col min="11497" max="11497" width="8.28515625" style="23" customWidth="1"/>
    <col min="11498" max="11498" width="15.42578125" style="23" customWidth="1"/>
    <col min="11499" max="11499" width="6.42578125" style="23" customWidth="1"/>
    <col min="11500" max="11509" width="7.7109375" style="23" customWidth="1"/>
    <col min="11510" max="11510" width="6.42578125" style="23" customWidth="1"/>
    <col min="11511" max="11512" width="9.140625" style="23"/>
    <col min="11513" max="11513" width="14.140625" style="23" customWidth="1"/>
    <col min="11514" max="11518" width="9.140625" style="23"/>
    <col min="11519" max="11519" width="14.85546875" style="23" customWidth="1"/>
    <col min="11520" max="11752" width="9.140625" style="23"/>
    <col min="11753" max="11753" width="8.28515625" style="23" customWidth="1"/>
    <col min="11754" max="11754" width="15.42578125" style="23" customWidth="1"/>
    <col min="11755" max="11755" width="6.42578125" style="23" customWidth="1"/>
    <col min="11756" max="11765" width="7.7109375" style="23" customWidth="1"/>
    <col min="11766" max="11766" width="6.42578125" style="23" customWidth="1"/>
    <col min="11767" max="11768" width="9.140625" style="23"/>
    <col min="11769" max="11769" width="14.140625" style="23" customWidth="1"/>
    <col min="11770" max="11774" width="9.140625" style="23"/>
    <col min="11775" max="11775" width="14.85546875" style="23" customWidth="1"/>
    <col min="11776" max="12008" width="9.140625" style="23"/>
    <col min="12009" max="12009" width="8.28515625" style="23" customWidth="1"/>
    <col min="12010" max="12010" width="15.42578125" style="23" customWidth="1"/>
    <col min="12011" max="12011" width="6.42578125" style="23" customWidth="1"/>
    <col min="12012" max="12021" width="7.7109375" style="23" customWidth="1"/>
    <col min="12022" max="12022" width="6.42578125" style="23" customWidth="1"/>
    <col min="12023" max="12024" width="9.140625" style="23"/>
    <col min="12025" max="12025" width="14.140625" style="23" customWidth="1"/>
    <col min="12026" max="12030" width="9.140625" style="23"/>
    <col min="12031" max="12031" width="14.85546875" style="23" customWidth="1"/>
    <col min="12032" max="12264" width="9.140625" style="23"/>
    <col min="12265" max="12265" width="8.28515625" style="23" customWidth="1"/>
    <col min="12266" max="12266" width="15.42578125" style="23" customWidth="1"/>
    <col min="12267" max="12267" width="6.42578125" style="23" customWidth="1"/>
    <col min="12268" max="12277" width="7.7109375" style="23" customWidth="1"/>
    <col min="12278" max="12278" width="6.42578125" style="23" customWidth="1"/>
    <col min="12279" max="12280" width="9.140625" style="23"/>
    <col min="12281" max="12281" width="14.140625" style="23" customWidth="1"/>
    <col min="12282" max="12286" width="9.140625" style="23"/>
    <col min="12287" max="12287" width="14.85546875" style="23" customWidth="1"/>
    <col min="12288" max="12520" width="9.140625" style="23"/>
    <col min="12521" max="12521" width="8.28515625" style="23" customWidth="1"/>
    <col min="12522" max="12522" width="15.42578125" style="23" customWidth="1"/>
    <col min="12523" max="12523" width="6.42578125" style="23" customWidth="1"/>
    <col min="12524" max="12533" width="7.7109375" style="23" customWidth="1"/>
    <col min="12534" max="12534" width="6.42578125" style="23" customWidth="1"/>
    <col min="12535" max="12536" width="9.140625" style="23"/>
    <col min="12537" max="12537" width="14.140625" style="23" customWidth="1"/>
    <col min="12538" max="12542" width="9.140625" style="23"/>
    <col min="12543" max="12543" width="14.85546875" style="23" customWidth="1"/>
    <col min="12544" max="12776" width="9.140625" style="23"/>
    <col min="12777" max="12777" width="8.28515625" style="23" customWidth="1"/>
    <col min="12778" max="12778" width="15.42578125" style="23" customWidth="1"/>
    <col min="12779" max="12779" width="6.42578125" style="23" customWidth="1"/>
    <col min="12780" max="12789" width="7.7109375" style="23" customWidth="1"/>
    <col min="12790" max="12790" width="6.42578125" style="23" customWidth="1"/>
    <col min="12791" max="12792" width="9.140625" style="23"/>
    <col min="12793" max="12793" width="14.140625" style="23" customWidth="1"/>
    <col min="12794" max="12798" width="9.140625" style="23"/>
    <col min="12799" max="12799" width="14.85546875" style="23" customWidth="1"/>
    <col min="12800" max="13032" width="9.140625" style="23"/>
    <col min="13033" max="13033" width="8.28515625" style="23" customWidth="1"/>
    <col min="13034" max="13034" width="15.42578125" style="23" customWidth="1"/>
    <col min="13035" max="13035" width="6.42578125" style="23" customWidth="1"/>
    <col min="13036" max="13045" width="7.7109375" style="23" customWidth="1"/>
    <col min="13046" max="13046" width="6.42578125" style="23" customWidth="1"/>
    <col min="13047" max="13048" width="9.140625" style="23"/>
    <col min="13049" max="13049" width="14.140625" style="23" customWidth="1"/>
    <col min="13050" max="13054" width="9.140625" style="23"/>
    <col min="13055" max="13055" width="14.85546875" style="23" customWidth="1"/>
    <col min="13056" max="13288" width="9.140625" style="23"/>
    <col min="13289" max="13289" width="8.28515625" style="23" customWidth="1"/>
    <col min="13290" max="13290" width="15.42578125" style="23" customWidth="1"/>
    <col min="13291" max="13291" width="6.42578125" style="23" customWidth="1"/>
    <col min="13292" max="13301" width="7.7109375" style="23" customWidth="1"/>
    <col min="13302" max="13302" width="6.42578125" style="23" customWidth="1"/>
    <col min="13303" max="13304" width="9.140625" style="23"/>
    <col min="13305" max="13305" width="14.140625" style="23" customWidth="1"/>
    <col min="13306" max="13310" width="9.140625" style="23"/>
    <col min="13311" max="13311" width="14.85546875" style="23" customWidth="1"/>
    <col min="13312" max="13544" width="9.140625" style="23"/>
    <col min="13545" max="13545" width="8.28515625" style="23" customWidth="1"/>
    <col min="13546" max="13546" width="15.42578125" style="23" customWidth="1"/>
    <col min="13547" max="13547" width="6.42578125" style="23" customWidth="1"/>
    <col min="13548" max="13557" width="7.7109375" style="23" customWidth="1"/>
    <col min="13558" max="13558" width="6.42578125" style="23" customWidth="1"/>
    <col min="13559" max="13560" width="9.140625" style="23"/>
    <col min="13561" max="13561" width="14.140625" style="23" customWidth="1"/>
    <col min="13562" max="13566" width="9.140625" style="23"/>
    <col min="13567" max="13567" width="14.85546875" style="23" customWidth="1"/>
    <col min="13568" max="13800" width="9.140625" style="23"/>
    <col min="13801" max="13801" width="8.28515625" style="23" customWidth="1"/>
    <col min="13802" max="13802" width="15.42578125" style="23" customWidth="1"/>
    <col min="13803" max="13803" width="6.42578125" style="23" customWidth="1"/>
    <col min="13804" max="13813" width="7.7109375" style="23" customWidth="1"/>
    <col min="13814" max="13814" width="6.42578125" style="23" customWidth="1"/>
    <col min="13815" max="13816" width="9.140625" style="23"/>
    <col min="13817" max="13817" width="14.140625" style="23" customWidth="1"/>
    <col min="13818" max="13822" width="9.140625" style="23"/>
    <col min="13823" max="13823" width="14.85546875" style="23" customWidth="1"/>
    <col min="13824" max="14056" width="9.140625" style="23"/>
    <col min="14057" max="14057" width="8.28515625" style="23" customWidth="1"/>
    <col min="14058" max="14058" width="15.42578125" style="23" customWidth="1"/>
    <col min="14059" max="14059" width="6.42578125" style="23" customWidth="1"/>
    <col min="14060" max="14069" width="7.7109375" style="23" customWidth="1"/>
    <col min="14070" max="14070" width="6.42578125" style="23" customWidth="1"/>
    <col min="14071" max="14072" width="9.140625" style="23"/>
    <col min="14073" max="14073" width="14.140625" style="23" customWidth="1"/>
    <col min="14074" max="14078" width="9.140625" style="23"/>
    <col min="14079" max="14079" width="14.85546875" style="23" customWidth="1"/>
    <col min="14080" max="14312" width="9.140625" style="23"/>
    <col min="14313" max="14313" width="8.28515625" style="23" customWidth="1"/>
    <col min="14314" max="14314" width="15.42578125" style="23" customWidth="1"/>
    <col min="14315" max="14315" width="6.42578125" style="23" customWidth="1"/>
    <col min="14316" max="14325" width="7.7109375" style="23" customWidth="1"/>
    <col min="14326" max="14326" width="6.42578125" style="23" customWidth="1"/>
    <col min="14327" max="14328" width="9.140625" style="23"/>
    <col min="14329" max="14329" width="14.140625" style="23" customWidth="1"/>
    <col min="14330" max="14334" width="9.140625" style="23"/>
    <col min="14335" max="14335" width="14.85546875" style="23" customWidth="1"/>
    <col min="14336" max="14568" width="9.140625" style="23"/>
    <col min="14569" max="14569" width="8.28515625" style="23" customWidth="1"/>
    <col min="14570" max="14570" width="15.42578125" style="23" customWidth="1"/>
    <col min="14571" max="14571" width="6.42578125" style="23" customWidth="1"/>
    <col min="14572" max="14581" width="7.7109375" style="23" customWidth="1"/>
    <col min="14582" max="14582" width="6.42578125" style="23" customWidth="1"/>
    <col min="14583" max="14584" width="9.140625" style="23"/>
    <col min="14585" max="14585" width="14.140625" style="23" customWidth="1"/>
    <col min="14586" max="14590" width="9.140625" style="23"/>
    <col min="14591" max="14591" width="14.85546875" style="23" customWidth="1"/>
    <col min="14592" max="14824" width="9.140625" style="23"/>
    <col min="14825" max="14825" width="8.28515625" style="23" customWidth="1"/>
    <col min="14826" max="14826" width="15.42578125" style="23" customWidth="1"/>
    <col min="14827" max="14827" width="6.42578125" style="23" customWidth="1"/>
    <col min="14828" max="14837" width="7.7109375" style="23" customWidth="1"/>
    <col min="14838" max="14838" width="6.42578125" style="23" customWidth="1"/>
    <col min="14839" max="14840" width="9.140625" style="23"/>
    <col min="14841" max="14841" width="14.140625" style="23" customWidth="1"/>
    <col min="14842" max="14846" width="9.140625" style="23"/>
    <col min="14847" max="14847" width="14.85546875" style="23" customWidth="1"/>
    <col min="14848" max="15080" width="9.140625" style="23"/>
    <col min="15081" max="15081" width="8.28515625" style="23" customWidth="1"/>
    <col min="15082" max="15082" width="15.42578125" style="23" customWidth="1"/>
    <col min="15083" max="15083" width="6.42578125" style="23" customWidth="1"/>
    <col min="15084" max="15093" width="7.7109375" style="23" customWidth="1"/>
    <col min="15094" max="15094" width="6.42578125" style="23" customWidth="1"/>
    <col min="15095" max="15096" width="9.140625" style="23"/>
    <col min="15097" max="15097" width="14.140625" style="23" customWidth="1"/>
    <col min="15098" max="15102" width="9.140625" style="23"/>
    <col min="15103" max="15103" width="14.85546875" style="23" customWidth="1"/>
    <col min="15104" max="15336" width="9.140625" style="23"/>
    <col min="15337" max="15337" width="8.28515625" style="23" customWidth="1"/>
    <col min="15338" max="15338" width="15.42578125" style="23" customWidth="1"/>
    <col min="15339" max="15339" width="6.42578125" style="23" customWidth="1"/>
    <col min="15340" max="15349" width="7.7109375" style="23" customWidth="1"/>
    <col min="15350" max="15350" width="6.42578125" style="23" customWidth="1"/>
    <col min="15351" max="15352" width="9.140625" style="23"/>
    <col min="15353" max="15353" width="14.140625" style="23" customWidth="1"/>
    <col min="15354" max="15358" width="9.140625" style="23"/>
    <col min="15359" max="15359" width="14.85546875" style="23" customWidth="1"/>
    <col min="15360" max="15592" width="9.140625" style="23"/>
    <col min="15593" max="15593" width="8.28515625" style="23" customWidth="1"/>
    <col min="15594" max="15594" width="15.42578125" style="23" customWidth="1"/>
    <col min="15595" max="15595" width="6.42578125" style="23" customWidth="1"/>
    <col min="15596" max="15605" width="7.7109375" style="23" customWidth="1"/>
    <col min="15606" max="15606" width="6.42578125" style="23" customWidth="1"/>
    <col min="15607" max="15608" width="9.140625" style="23"/>
    <col min="15609" max="15609" width="14.140625" style="23" customWidth="1"/>
    <col min="15610" max="15614" width="9.140625" style="23"/>
    <col min="15615" max="15615" width="14.85546875" style="23" customWidth="1"/>
    <col min="15616" max="15848" width="9.140625" style="23"/>
    <col min="15849" max="15849" width="8.28515625" style="23" customWidth="1"/>
    <col min="15850" max="15850" width="15.42578125" style="23" customWidth="1"/>
    <col min="15851" max="15851" width="6.42578125" style="23" customWidth="1"/>
    <col min="15852" max="15861" width="7.7109375" style="23" customWidth="1"/>
    <col min="15862" max="15862" width="6.42578125" style="23" customWidth="1"/>
    <col min="15863" max="15864" width="9.140625" style="23"/>
    <col min="15865" max="15865" width="14.140625" style="23" customWidth="1"/>
    <col min="15866" max="15870" width="9.140625" style="23"/>
    <col min="15871" max="15871" width="14.85546875" style="23" customWidth="1"/>
    <col min="15872" max="16104" width="9.140625" style="23"/>
    <col min="16105" max="16105" width="8.28515625" style="23" customWidth="1"/>
    <col min="16106" max="16106" width="15.42578125" style="23" customWidth="1"/>
    <col min="16107" max="16107" width="6.42578125" style="23" customWidth="1"/>
    <col min="16108" max="16117" width="7.7109375" style="23" customWidth="1"/>
    <col min="16118" max="16118" width="6.42578125" style="23" customWidth="1"/>
    <col min="16119" max="16120" width="9.140625" style="23"/>
    <col min="16121" max="16121" width="14.140625" style="23" customWidth="1"/>
    <col min="16122" max="16126" width="9.140625" style="23"/>
    <col min="16127" max="16127" width="14.85546875" style="23" customWidth="1"/>
    <col min="16128" max="16384" width="9.140625" style="23"/>
  </cols>
  <sheetData>
    <row r="1" spans="1:19" x14ac:dyDescent="0.25">
      <c r="A1" s="49" t="s">
        <v>89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9" x14ac:dyDescent="0.25">
      <c r="A2" s="49" t="s">
        <v>90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9" x14ac:dyDescent="0.25">
      <c r="A3" s="50" t="s">
        <v>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9" ht="93" x14ac:dyDescent="0.25">
      <c r="A4" s="24" t="s">
        <v>64</v>
      </c>
      <c r="B4" s="25" t="s">
        <v>65</v>
      </c>
      <c r="C4" s="24" t="s">
        <v>66</v>
      </c>
      <c r="D4" s="51" t="s">
        <v>67</v>
      </c>
      <c r="E4" s="51"/>
      <c r="F4" s="51"/>
      <c r="G4" s="51" t="s">
        <v>68</v>
      </c>
      <c r="H4" s="51"/>
      <c r="I4" s="51"/>
      <c r="J4" s="52" t="s">
        <v>69</v>
      </c>
      <c r="K4" s="53"/>
      <c r="L4" s="52" t="s">
        <v>70</v>
      </c>
      <c r="M4" s="53"/>
      <c r="N4" s="52" t="s">
        <v>71</v>
      </c>
      <c r="O4" s="53"/>
      <c r="P4" s="52" t="s">
        <v>72</v>
      </c>
      <c r="Q4" s="53"/>
      <c r="R4" s="26" t="s">
        <v>91</v>
      </c>
    </row>
    <row r="5" spans="1:19" x14ac:dyDescent="0.25">
      <c r="A5" s="27"/>
      <c r="B5" s="27"/>
      <c r="C5" s="27"/>
      <c r="D5" s="28" t="s">
        <v>73</v>
      </c>
      <c r="E5" s="29" t="s">
        <v>74</v>
      </c>
      <c r="F5" s="29" t="s">
        <v>75</v>
      </c>
      <c r="G5" s="28" t="s">
        <v>76</v>
      </c>
      <c r="H5" s="28" t="s">
        <v>77</v>
      </c>
      <c r="I5" s="29" t="s">
        <v>78</v>
      </c>
      <c r="J5" s="28" t="s">
        <v>79</v>
      </c>
      <c r="K5" s="28" t="s">
        <v>77</v>
      </c>
      <c r="L5" s="29" t="s">
        <v>80</v>
      </c>
      <c r="M5" s="28" t="s">
        <v>77</v>
      </c>
      <c r="N5" s="29" t="s">
        <v>80</v>
      </c>
      <c r="O5" s="28" t="s">
        <v>77</v>
      </c>
      <c r="P5" s="29" t="s">
        <v>80</v>
      </c>
      <c r="Q5" s="28" t="s">
        <v>77</v>
      </c>
      <c r="R5" s="27"/>
    </row>
    <row r="6" spans="1:19" x14ac:dyDescent="0.25">
      <c r="A6" s="30">
        <v>1</v>
      </c>
      <c r="B6" s="1" t="s">
        <v>52</v>
      </c>
      <c r="C6" s="27"/>
      <c r="D6" s="31">
        <v>16.702698302905809</v>
      </c>
      <c r="E6" s="32">
        <f t="shared" ref="E6:E17" si="0">+(D6/$D$18)*100</f>
        <v>105.78608839262759</v>
      </c>
      <c r="F6" s="33">
        <v>100</v>
      </c>
      <c r="G6" s="34">
        <v>16.508333333333336</v>
      </c>
      <c r="H6" s="34">
        <f t="shared" ref="H6:H17" si="1">+(G6-$G$18)</f>
        <v>1.0048611111111097</v>
      </c>
      <c r="I6" s="34">
        <f>+(G6-$G$16)</f>
        <v>1.8250000000000011</v>
      </c>
      <c r="J6" s="32">
        <v>63.75</v>
      </c>
      <c r="K6" s="35">
        <f t="shared" ref="K6:K17" si="2">+(J6-$J$18)</f>
        <v>0.9583333333333357</v>
      </c>
      <c r="L6" s="34">
        <v>1.7369393050121948</v>
      </c>
      <c r="M6" s="32">
        <f t="shared" ref="M6:M17" si="3">+(L6-$L$18)</f>
        <v>0.60634248234199717</v>
      </c>
      <c r="N6" s="34">
        <v>0</v>
      </c>
      <c r="O6" s="32">
        <f t="shared" ref="O6:O17" si="4">+(N6-$N$18)</f>
        <v>-1.6534391534391533E-2</v>
      </c>
      <c r="P6" s="34">
        <v>0.57897976833739828</v>
      </c>
      <c r="Q6" s="32">
        <f t="shared" ref="Q6:Q17" si="5">+(P6-$P$18)</f>
        <v>0.19660269693586852</v>
      </c>
      <c r="R6" s="30"/>
      <c r="S6" s="36"/>
    </row>
    <row r="7" spans="1:19" x14ac:dyDescent="0.25">
      <c r="A7" s="30">
        <v>2</v>
      </c>
      <c r="B7" s="1" t="s">
        <v>48</v>
      </c>
      <c r="C7" s="27"/>
      <c r="D7" s="34">
        <v>16.553952084512353</v>
      </c>
      <c r="E7" s="32">
        <f t="shared" si="0"/>
        <v>104.84400823757257</v>
      </c>
      <c r="F7" s="32">
        <f t="shared" ref="F7:F17" si="6">+(D7/$D$6)*100</f>
        <v>99.109447972441814</v>
      </c>
      <c r="G7" s="34">
        <v>15.333333333333334</v>
      </c>
      <c r="H7" s="34">
        <f t="shared" si="1"/>
        <v>-0.17013888888889284</v>
      </c>
      <c r="I7" s="34">
        <f t="shared" ref="I7:I17" si="7">+(G7-$G$16)</f>
        <v>0.64999999999999858</v>
      </c>
      <c r="J7" s="32">
        <v>63.5</v>
      </c>
      <c r="K7" s="35">
        <f t="shared" si="2"/>
        <v>0.7083333333333357</v>
      </c>
      <c r="L7" s="34">
        <v>1.3791988663245738</v>
      </c>
      <c r="M7" s="32">
        <f t="shared" si="3"/>
        <v>0.2486020436543761</v>
      </c>
      <c r="N7" s="34">
        <v>0</v>
      </c>
      <c r="O7" s="32">
        <f t="shared" si="4"/>
        <v>-1.6534391534391533E-2</v>
      </c>
      <c r="P7" s="34">
        <v>0.45973295544152459</v>
      </c>
      <c r="Q7" s="32">
        <f t="shared" si="5"/>
        <v>7.7355884039994827E-2</v>
      </c>
      <c r="R7" s="30"/>
      <c r="S7" s="36"/>
    </row>
    <row r="8" spans="1:19" x14ac:dyDescent="0.25">
      <c r="A8" s="30">
        <v>3</v>
      </c>
      <c r="B8" s="1" t="s">
        <v>18</v>
      </c>
      <c r="C8" s="27"/>
      <c r="D8" s="34">
        <v>16.200118426292732</v>
      </c>
      <c r="E8" s="32">
        <f t="shared" si="0"/>
        <v>102.60301232386466</v>
      </c>
      <c r="F8" s="32">
        <f t="shared" si="6"/>
        <v>96.991025836073192</v>
      </c>
      <c r="G8" s="34">
        <v>14.891666666666667</v>
      </c>
      <c r="H8" s="34">
        <f t="shared" si="1"/>
        <v>-0.61180555555555927</v>
      </c>
      <c r="I8" s="34">
        <f t="shared" si="7"/>
        <v>0.20833333333333215</v>
      </c>
      <c r="J8" s="32">
        <v>63.25</v>
      </c>
      <c r="K8" s="35">
        <f t="shared" si="2"/>
        <v>0.4583333333333357</v>
      </c>
      <c r="L8" s="34">
        <v>1.3741466866466867</v>
      </c>
      <c r="M8" s="32">
        <f t="shared" si="3"/>
        <v>0.24354986397648903</v>
      </c>
      <c r="N8" s="34">
        <v>0</v>
      </c>
      <c r="O8" s="32">
        <f t="shared" si="4"/>
        <v>-1.6534391534391533E-2</v>
      </c>
      <c r="P8" s="34">
        <v>0.45804889554889561</v>
      </c>
      <c r="Q8" s="32">
        <f t="shared" si="5"/>
        <v>7.567182414736584E-2</v>
      </c>
      <c r="R8" s="30"/>
      <c r="S8" s="36"/>
    </row>
    <row r="9" spans="1:19" x14ac:dyDescent="0.25">
      <c r="A9" s="30">
        <v>4</v>
      </c>
      <c r="B9" s="1" t="s">
        <v>45</v>
      </c>
      <c r="C9" s="27"/>
      <c r="D9" s="34">
        <v>16.102080379027655</v>
      </c>
      <c r="E9" s="32">
        <f t="shared" si="0"/>
        <v>101.98209100051059</v>
      </c>
      <c r="F9" s="32">
        <f t="shared" si="6"/>
        <v>96.404066498802393</v>
      </c>
      <c r="G9" s="34">
        <v>16.274999999999999</v>
      </c>
      <c r="H9" s="34">
        <f t="shared" si="1"/>
        <v>0.77152777777777182</v>
      </c>
      <c r="I9" s="34">
        <f t="shared" si="7"/>
        <v>1.5916666666666632</v>
      </c>
      <c r="J9" s="32">
        <v>62.5</v>
      </c>
      <c r="K9" s="35">
        <f t="shared" si="2"/>
        <v>-0.2916666666666643</v>
      </c>
      <c r="L9" s="34">
        <v>1.8148401761683739</v>
      </c>
      <c r="M9" s="32">
        <f t="shared" si="3"/>
        <v>0.68424335349817622</v>
      </c>
      <c r="N9" s="34">
        <v>0</v>
      </c>
      <c r="O9" s="32">
        <f t="shared" si="4"/>
        <v>-1.6534391534391533E-2</v>
      </c>
      <c r="P9" s="34">
        <v>0.60494672538945782</v>
      </c>
      <c r="Q9" s="32">
        <f t="shared" si="5"/>
        <v>0.22256965398792805</v>
      </c>
      <c r="R9" s="30"/>
      <c r="S9" s="36"/>
    </row>
    <row r="10" spans="1:19" x14ac:dyDescent="0.25">
      <c r="A10" s="30">
        <v>5</v>
      </c>
      <c r="B10" s="1" t="s">
        <v>46</v>
      </c>
      <c r="C10" s="27"/>
      <c r="D10" s="34">
        <v>16.059517421590616</v>
      </c>
      <c r="E10" s="32">
        <f t="shared" si="0"/>
        <v>101.7125196596391</v>
      </c>
      <c r="F10" s="32">
        <f t="shared" si="6"/>
        <v>96.149239663849414</v>
      </c>
      <c r="G10" s="34">
        <v>15.766666666666666</v>
      </c>
      <c r="H10" s="34">
        <f t="shared" si="1"/>
        <v>0.26319444444443896</v>
      </c>
      <c r="I10" s="34">
        <f t="shared" si="7"/>
        <v>1.0833333333333304</v>
      </c>
      <c r="J10" s="32">
        <v>60.375</v>
      </c>
      <c r="K10" s="35">
        <f t="shared" si="2"/>
        <v>-2.4166666666666643</v>
      </c>
      <c r="L10" s="34">
        <v>0.19230769230769232</v>
      </c>
      <c r="M10" s="32">
        <f t="shared" si="3"/>
        <v>-0.93828913036250539</v>
      </c>
      <c r="N10" s="34">
        <v>0</v>
      </c>
      <c r="O10" s="32">
        <f t="shared" si="4"/>
        <v>-1.6534391534391533E-2</v>
      </c>
      <c r="P10" s="34">
        <v>6.4102564102564111E-2</v>
      </c>
      <c r="Q10" s="32">
        <f t="shared" si="5"/>
        <v>-0.31827450729896567</v>
      </c>
      <c r="R10" s="30"/>
      <c r="S10" s="36"/>
    </row>
    <row r="11" spans="1:19" x14ac:dyDescent="0.25">
      <c r="A11" s="30">
        <v>6</v>
      </c>
      <c r="B11" s="1" t="s">
        <v>51</v>
      </c>
      <c r="C11" s="27"/>
      <c r="D11" s="34">
        <v>15.924200535189026</v>
      </c>
      <c r="E11" s="32">
        <f t="shared" si="0"/>
        <v>100.85549381589244</v>
      </c>
      <c r="F11" s="32">
        <f t="shared" si="6"/>
        <v>95.339089806936499</v>
      </c>
      <c r="G11" s="34">
        <v>16.183333333333337</v>
      </c>
      <c r="H11" s="34">
        <f t="shared" si="1"/>
        <v>0.67986111111111036</v>
      </c>
      <c r="I11" s="34">
        <f t="shared" si="7"/>
        <v>1.5000000000000018</v>
      </c>
      <c r="J11" s="32">
        <v>64.75</v>
      </c>
      <c r="K11" s="35">
        <f t="shared" si="2"/>
        <v>1.9583333333333357</v>
      </c>
      <c r="L11" s="34">
        <v>1.3847138235442615</v>
      </c>
      <c r="M11" s="32">
        <f t="shared" si="3"/>
        <v>0.25411700087406386</v>
      </c>
      <c r="N11" s="34">
        <v>0</v>
      </c>
      <c r="O11" s="32">
        <f t="shared" si="4"/>
        <v>-1.6534391534391533E-2</v>
      </c>
      <c r="P11" s="34">
        <v>0.46157127451475383</v>
      </c>
      <c r="Q11" s="32">
        <f t="shared" si="5"/>
        <v>7.919420311322406E-2</v>
      </c>
      <c r="R11" s="30"/>
      <c r="S11" s="36"/>
    </row>
    <row r="12" spans="1:19" x14ac:dyDescent="0.25">
      <c r="A12" s="30">
        <v>7</v>
      </c>
      <c r="B12" s="1" t="s">
        <v>50</v>
      </c>
      <c r="C12" s="27"/>
      <c r="D12" s="34">
        <v>15.913367848134872</v>
      </c>
      <c r="E12" s="32">
        <f t="shared" si="0"/>
        <v>100.7868852851354</v>
      </c>
      <c r="F12" s="32">
        <f t="shared" si="6"/>
        <v>95.274233896485967</v>
      </c>
      <c r="G12" s="34">
        <v>14.775</v>
      </c>
      <c r="H12" s="34">
        <f t="shared" si="1"/>
        <v>-0.72847222222222641</v>
      </c>
      <c r="I12" s="34">
        <f t="shared" si="7"/>
        <v>9.1666666666665009E-2</v>
      </c>
      <c r="J12" s="32">
        <v>61.875</v>
      </c>
      <c r="K12" s="35">
        <f t="shared" si="2"/>
        <v>-0.9166666666666643</v>
      </c>
      <c r="L12" s="34">
        <v>0.1984126984126984</v>
      </c>
      <c r="M12" s="32">
        <f t="shared" si="3"/>
        <v>-0.9321841242574993</v>
      </c>
      <c r="N12" s="34">
        <v>0.1984126984126984</v>
      </c>
      <c r="O12" s="32">
        <f t="shared" si="4"/>
        <v>0.18187830687830686</v>
      </c>
      <c r="P12" s="34">
        <v>0.13227513227513227</v>
      </c>
      <c r="Q12" s="32">
        <f t="shared" si="5"/>
        <v>-0.2501019391263975</v>
      </c>
      <c r="R12" s="30"/>
      <c r="S12" s="36"/>
    </row>
    <row r="13" spans="1:19" x14ac:dyDescent="0.25">
      <c r="A13" s="30">
        <v>8</v>
      </c>
      <c r="B13" s="1" t="s">
        <v>44</v>
      </c>
      <c r="C13" s="27"/>
      <c r="D13" s="34">
        <v>15.733818916067548</v>
      </c>
      <c r="E13" s="32">
        <f t="shared" si="0"/>
        <v>99.649716975319777</v>
      </c>
      <c r="F13" s="32">
        <f t="shared" si="6"/>
        <v>94.199264278935686</v>
      </c>
      <c r="G13" s="34">
        <v>15.158333333333333</v>
      </c>
      <c r="H13" s="34">
        <f t="shared" si="1"/>
        <v>-0.34513888888889355</v>
      </c>
      <c r="I13" s="34">
        <f t="shared" si="7"/>
        <v>0.47499999999999787</v>
      </c>
      <c r="J13" s="32">
        <v>62</v>
      </c>
      <c r="K13" s="35">
        <f t="shared" si="2"/>
        <v>-0.7916666666666643</v>
      </c>
      <c r="L13" s="34">
        <v>2.2896358116821274</v>
      </c>
      <c r="M13" s="32">
        <f t="shared" si="3"/>
        <v>1.1590389890119297</v>
      </c>
      <c r="N13" s="34">
        <v>0</v>
      </c>
      <c r="O13" s="32">
        <f t="shared" si="4"/>
        <v>-1.6534391534391533E-2</v>
      </c>
      <c r="P13" s="34">
        <v>0.76321193722737557</v>
      </c>
      <c r="Q13" s="32">
        <f t="shared" si="5"/>
        <v>0.3808348658258458</v>
      </c>
      <c r="R13" s="30"/>
      <c r="S13" s="36"/>
    </row>
    <row r="14" spans="1:19" x14ac:dyDescent="0.25">
      <c r="A14" s="30">
        <v>9</v>
      </c>
      <c r="B14" s="1" t="s">
        <v>15</v>
      </c>
      <c r="C14" s="27"/>
      <c r="D14" s="34">
        <v>15.539962411005609</v>
      </c>
      <c r="E14" s="32">
        <f t="shared" si="0"/>
        <v>98.421932038535019</v>
      </c>
      <c r="F14" s="32">
        <f t="shared" si="6"/>
        <v>93.038634412154138</v>
      </c>
      <c r="G14" s="34">
        <v>15.141666666666666</v>
      </c>
      <c r="H14" s="34">
        <f t="shared" si="1"/>
        <v>-0.36180555555556104</v>
      </c>
      <c r="I14" s="34">
        <f t="shared" si="7"/>
        <v>0.45833333333333037</v>
      </c>
      <c r="J14" s="32">
        <v>62.125</v>
      </c>
      <c r="K14" s="35">
        <f t="shared" si="2"/>
        <v>-0.6666666666666643</v>
      </c>
      <c r="L14" s="34">
        <v>0.9986688328380886</v>
      </c>
      <c r="M14" s="32">
        <f t="shared" si="3"/>
        <v>-0.13192798983210907</v>
      </c>
      <c r="N14" s="34">
        <v>0</v>
      </c>
      <c r="O14" s="32">
        <f t="shared" si="4"/>
        <v>-1.6534391534391533E-2</v>
      </c>
      <c r="P14" s="34">
        <v>0.33288961094602953</v>
      </c>
      <c r="Q14" s="32">
        <f t="shared" si="5"/>
        <v>-4.9487460455500232E-2</v>
      </c>
      <c r="R14" s="30"/>
      <c r="S14" s="36"/>
    </row>
    <row r="15" spans="1:19" x14ac:dyDescent="0.25">
      <c r="A15" s="30">
        <v>10</v>
      </c>
      <c r="B15" s="1" t="s">
        <v>49</v>
      </c>
      <c r="C15" s="27"/>
      <c r="D15" s="34">
        <v>15.043733537347949</v>
      </c>
      <c r="E15" s="32">
        <f t="shared" si="0"/>
        <v>95.279079875385378</v>
      </c>
      <c r="F15" s="32">
        <f t="shared" si="6"/>
        <v>90.067684062345506</v>
      </c>
      <c r="G15" s="34">
        <v>15.925000000000001</v>
      </c>
      <c r="H15" s="34">
        <f t="shared" si="1"/>
        <v>0.42152777777777395</v>
      </c>
      <c r="I15" s="34">
        <f t="shared" si="7"/>
        <v>1.2416666666666654</v>
      </c>
      <c r="J15" s="32">
        <v>66.25</v>
      </c>
      <c r="K15" s="35">
        <f t="shared" si="2"/>
        <v>3.4583333333333357</v>
      </c>
      <c r="L15" s="34">
        <v>0.8039717568406094</v>
      </c>
      <c r="M15" s="32">
        <f t="shared" si="3"/>
        <v>-0.32662506582958828</v>
      </c>
      <c r="N15" s="34">
        <v>0</v>
      </c>
      <c r="O15" s="32">
        <f t="shared" si="4"/>
        <v>-1.6534391534391533E-2</v>
      </c>
      <c r="P15" s="34">
        <v>0.2679905856135365</v>
      </c>
      <c r="Q15" s="32">
        <f t="shared" si="5"/>
        <v>-0.11438648578799326</v>
      </c>
      <c r="R15" s="30"/>
      <c r="S15" s="36"/>
    </row>
    <row r="16" spans="1:19" x14ac:dyDescent="0.25">
      <c r="A16" s="30">
        <v>11</v>
      </c>
      <c r="B16" s="1" t="s">
        <v>11</v>
      </c>
      <c r="C16" s="27"/>
      <c r="D16" s="34">
        <v>14.946359526853772</v>
      </c>
      <c r="E16" s="32">
        <f t="shared" si="0"/>
        <v>94.662364210977458</v>
      </c>
      <c r="F16" s="32">
        <f t="shared" si="6"/>
        <v>89.484700350802115</v>
      </c>
      <c r="G16" s="31">
        <v>14.683333333333335</v>
      </c>
      <c r="H16" s="34">
        <f t="shared" si="1"/>
        <v>-0.82013888888889142</v>
      </c>
      <c r="I16" s="34">
        <f t="shared" si="7"/>
        <v>0</v>
      </c>
      <c r="J16" s="32">
        <v>59.625</v>
      </c>
      <c r="K16" s="35">
        <f t="shared" si="2"/>
        <v>-3.1666666666666643</v>
      </c>
      <c r="L16" s="34">
        <v>1.3943262222650656</v>
      </c>
      <c r="M16" s="32">
        <f t="shared" si="3"/>
        <v>0.26372939959486796</v>
      </c>
      <c r="N16" s="34">
        <v>0</v>
      </c>
      <c r="O16" s="32">
        <f t="shared" si="4"/>
        <v>-1.6534391534391533E-2</v>
      </c>
      <c r="P16" s="34">
        <v>0.46477540742168855</v>
      </c>
      <c r="Q16" s="32">
        <f t="shared" si="5"/>
        <v>8.239833602015878E-2</v>
      </c>
      <c r="R16" s="30"/>
      <c r="S16" s="36"/>
    </row>
    <row r="17" spans="1:19" x14ac:dyDescent="0.25">
      <c r="A17" s="30">
        <v>12</v>
      </c>
      <c r="B17" s="1" t="s">
        <v>47</v>
      </c>
      <c r="C17" s="27"/>
      <c r="D17" s="34">
        <v>14.749697122136284</v>
      </c>
      <c r="E17" s="32">
        <f t="shared" si="0"/>
        <v>93.416808184540017</v>
      </c>
      <c r="F17" s="32">
        <f t="shared" si="6"/>
        <v>88.307271403987727</v>
      </c>
      <c r="G17" s="34">
        <v>15.4</v>
      </c>
      <c r="H17" s="34">
        <f t="shared" si="1"/>
        <v>-0.10347222222222641</v>
      </c>
      <c r="I17" s="34">
        <f t="shared" si="7"/>
        <v>0.71666666666666501</v>
      </c>
      <c r="J17" s="32">
        <v>63.5</v>
      </c>
      <c r="K17" s="35">
        <f t="shared" si="2"/>
        <v>0.7083333333333357</v>
      </c>
      <c r="L17" s="34">
        <v>0</v>
      </c>
      <c r="M17" s="32">
        <f t="shared" si="3"/>
        <v>-1.1305968226701977</v>
      </c>
      <c r="N17" s="34">
        <v>0</v>
      </c>
      <c r="O17" s="32">
        <f t="shared" si="4"/>
        <v>-1.6534391534391533E-2</v>
      </c>
      <c r="P17" s="34">
        <v>0</v>
      </c>
      <c r="Q17" s="32">
        <f t="shared" si="5"/>
        <v>-0.38237707140152977</v>
      </c>
      <c r="R17" s="30"/>
      <c r="S17" s="36"/>
    </row>
    <row r="18" spans="1:19" x14ac:dyDescent="0.25">
      <c r="A18" s="27"/>
      <c r="B18" s="37" t="s">
        <v>81</v>
      </c>
      <c r="C18" s="27"/>
      <c r="D18" s="38">
        <f>AVERAGE(D6:D17)</f>
        <v>15.789125542588685</v>
      </c>
      <c r="E18" s="38">
        <f>AVERAGE(E6:E17)</f>
        <v>100.00000000000001</v>
      </c>
      <c r="F18" s="38" t="s">
        <v>82</v>
      </c>
      <c r="G18" s="38">
        <f>AVERAGE(G6:G17)</f>
        <v>15.503472222222227</v>
      </c>
      <c r="H18" s="38">
        <f>AVERAGE(H6:H17)</f>
        <v>-3.8487731520338757E-15</v>
      </c>
      <c r="I18" s="38" t="s">
        <v>82</v>
      </c>
      <c r="J18" s="38">
        <f t="shared" ref="J18:Q18" si="8">AVERAGE(J6:J17)</f>
        <v>62.791666666666664</v>
      </c>
      <c r="K18" s="38">
        <f t="shared" si="8"/>
        <v>2.3684757858670005E-15</v>
      </c>
      <c r="L18" s="38">
        <f t="shared" si="8"/>
        <v>1.1305968226701977</v>
      </c>
      <c r="M18" s="38">
        <f t="shared" si="8"/>
        <v>0</v>
      </c>
      <c r="N18" s="38">
        <f t="shared" si="8"/>
        <v>1.6534391534391533E-2</v>
      </c>
      <c r="O18" s="38">
        <f t="shared" si="8"/>
        <v>-2.3129646346357427E-18</v>
      </c>
      <c r="P18" s="38">
        <f t="shared" si="8"/>
        <v>0.38237707140152977</v>
      </c>
      <c r="Q18" s="38">
        <f t="shared" si="8"/>
        <v>-4.6259292692714858E-17</v>
      </c>
      <c r="R18" s="30"/>
    </row>
    <row r="19" spans="1:19" ht="15.75" x14ac:dyDescent="0.3">
      <c r="A19" s="27"/>
      <c r="B19" s="27" t="s">
        <v>21</v>
      </c>
      <c r="C19" s="27"/>
      <c r="D19" s="34">
        <v>0.63964303761428831</v>
      </c>
      <c r="E19" s="34"/>
      <c r="F19" s="30"/>
      <c r="G19" s="34">
        <v>0.40765022195287121</v>
      </c>
      <c r="H19" s="34"/>
      <c r="I19" s="30"/>
      <c r="J19" s="34">
        <v>1.0188374427986462</v>
      </c>
      <c r="K19" s="30"/>
      <c r="L19" s="34">
        <v>1.12794012053996</v>
      </c>
      <c r="M19" s="30"/>
      <c r="N19" s="34">
        <v>0.16443333921461148</v>
      </c>
      <c r="O19" s="30"/>
      <c r="P19" s="34">
        <v>0.39105846157219126</v>
      </c>
      <c r="Q19" s="30"/>
      <c r="R19" s="30"/>
    </row>
    <row r="20" spans="1:19" x14ac:dyDescent="0.25">
      <c r="A20" s="27"/>
      <c r="B20" s="27" t="s">
        <v>22</v>
      </c>
      <c r="C20" s="27"/>
      <c r="D20" s="34">
        <v>2.82226999802349</v>
      </c>
      <c r="E20" s="30"/>
      <c r="F20" s="30"/>
      <c r="G20" s="34">
        <v>1.8317983672236056</v>
      </c>
      <c r="H20" s="30"/>
      <c r="I20" s="30"/>
      <c r="J20" s="34">
        <v>1.1303731848099619</v>
      </c>
      <c r="K20" s="30"/>
      <c r="L20" s="34">
        <v>69.501990698365248</v>
      </c>
      <c r="M20" s="30"/>
      <c r="N20" s="34">
        <v>692.82032302755078</v>
      </c>
      <c r="O20" s="30"/>
      <c r="P20" s="34">
        <v>71.247364604303243</v>
      </c>
      <c r="Q20" s="30"/>
      <c r="R20" s="30"/>
    </row>
    <row r="21" spans="1:19" x14ac:dyDescent="0.25">
      <c r="A21" s="27"/>
      <c r="B21" s="27" t="s">
        <v>83</v>
      </c>
      <c r="C21" s="27"/>
      <c r="D21" s="30">
        <v>3</v>
      </c>
      <c r="E21" s="30"/>
      <c r="F21" s="30"/>
      <c r="G21" s="30">
        <v>3</v>
      </c>
      <c r="H21" s="30"/>
      <c r="I21" s="30"/>
      <c r="J21" s="30">
        <v>2</v>
      </c>
      <c r="K21" s="30"/>
      <c r="L21" s="30">
        <v>2</v>
      </c>
      <c r="M21" s="30"/>
      <c r="N21" s="30">
        <v>2</v>
      </c>
      <c r="O21" s="30"/>
      <c r="P21" s="30">
        <v>2</v>
      </c>
      <c r="Q21" s="30"/>
      <c r="R21" s="30"/>
    </row>
    <row r="22" spans="1:19" x14ac:dyDescent="0.25">
      <c r="A22" s="39"/>
      <c r="B22" s="40"/>
      <c r="C22" s="40"/>
      <c r="D22" s="41"/>
      <c r="E22" s="41"/>
      <c r="F22" s="41"/>
      <c r="G22" s="42"/>
      <c r="H22" s="42"/>
      <c r="I22" s="41"/>
      <c r="J22" s="41"/>
      <c r="K22" s="41"/>
      <c r="L22" s="41"/>
      <c r="M22" s="41"/>
      <c r="N22" s="41"/>
      <c r="O22" s="41"/>
      <c r="P22" s="41"/>
      <c r="Q22" s="41"/>
      <c r="R22" s="41"/>
    </row>
    <row r="23" spans="1:19" x14ac:dyDescent="0.25">
      <c r="B23" s="43" t="s">
        <v>84</v>
      </c>
    </row>
    <row r="24" spans="1:19" x14ac:dyDescent="0.25">
      <c r="B24" s="44" t="s">
        <v>85</v>
      </c>
    </row>
    <row r="25" spans="1:19" x14ac:dyDescent="0.25">
      <c r="B25" s="44" t="s">
        <v>86</v>
      </c>
    </row>
    <row r="26" spans="1:19" x14ac:dyDescent="0.25">
      <c r="B26" s="45" t="s">
        <v>87</v>
      </c>
    </row>
    <row r="27" spans="1:19" x14ac:dyDescent="0.25">
      <c r="B27" s="45" t="s">
        <v>88</v>
      </c>
      <c r="D27" s="46"/>
      <c r="E27" s="46"/>
      <c r="F27" s="46"/>
      <c r="G27" s="46"/>
      <c r="H27" s="46"/>
      <c r="I27" s="47"/>
      <c r="S27" s="39"/>
    </row>
    <row r="28" spans="1:19" x14ac:dyDescent="0.25">
      <c r="P28" s="48"/>
    </row>
    <row r="29" spans="1:19" x14ac:dyDescent="0.25">
      <c r="P29" s="48"/>
      <c r="Q29" s="48"/>
    </row>
    <row r="30" spans="1:19" x14ac:dyDescent="0.25">
      <c r="P30" s="48"/>
      <c r="Q30" s="48"/>
    </row>
    <row r="31" spans="1:19" x14ac:dyDescent="0.25">
      <c r="P31" s="48"/>
      <c r="Q31" s="48"/>
    </row>
    <row r="32" spans="1:19" x14ac:dyDescent="0.25">
      <c r="P32" s="48"/>
      <c r="Q32" s="48"/>
    </row>
    <row r="33" spans="16:17" x14ac:dyDescent="0.25">
      <c r="P33" s="48"/>
      <c r="Q33" s="48"/>
    </row>
    <row r="34" spans="16:17" x14ac:dyDescent="0.25">
      <c r="P34" s="48"/>
      <c r="Q34" s="48"/>
    </row>
    <row r="35" spans="16:17" x14ac:dyDescent="0.25">
      <c r="P35" s="48"/>
      <c r="Q35" s="48"/>
    </row>
    <row r="36" spans="16:17" x14ac:dyDescent="0.25">
      <c r="P36" s="48"/>
      <c r="Q36" s="48"/>
    </row>
    <row r="37" spans="16:17" x14ac:dyDescent="0.25">
      <c r="P37" s="48"/>
      <c r="Q37" s="48"/>
    </row>
    <row r="38" spans="16:17" x14ac:dyDescent="0.25">
      <c r="P38" s="48"/>
      <c r="Q38" s="48"/>
    </row>
    <row r="39" spans="16:17" x14ac:dyDescent="0.25">
      <c r="P39" s="48"/>
      <c r="Q39" s="48"/>
    </row>
    <row r="40" spans="16:17" x14ac:dyDescent="0.25">
      <c r="P40" s="48"/>
      <c r="Q40" s="48"/>
    </row>
    <row r="41" spans="16:17" x14ac:dyDescent="0.25">
      <c r="P41" s="48"/>
      <c r="Q41" s="48"/>
    </row>
    <row r="42" spans="16:17" x14ac:dyDescent="0.25">
      <c r="P42" s="48"/>
      <c r="Q42" s="48"/>
    </row>
    <row r="43" spans="16:17" x14ac:dyDescent="0.25">
      <c r="P43" s="48"/>
      <c r="Q43" s="48"/>
    </row>
    <row r="44" spans="16:17" x14ac:dyDescent="0.25">
      <c r="P44" s="48"/>
      <c r="Q44" s="48"/>
    </row>
    <row r="45" spans="16:17" x14ac:dyDescent="0.25">
      <c r="P45" s="48"/>
      <c r="Q45" s="48"/>
    </row>
    <row r="46" spans="16:17" x14ac:dyDescent="0.25">
      <c r="Q46" s="48"/>
    </row>
  </sheetData>
  <mergeCells count="9">
    <mergeCell ref="A1:R1"/>
    <mergeCell ref="A2:R2"/>
    <mergeCell ref="A3:R3"/>
    <mergeCell ref="D4:F4"/>
    <mergeCell ref="G4:I4"/>
    <mergeCell ref="J4:K4"/>
    <mergeCell ref="L4:M4"/>
    <mergeCell ref="N4:O4"/>
    <mergeCell ref="P4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S38"/>
  <sheetViews>
    <sheetView zoomScale="75" zoomScaleNormal="75" workbookViewId="0">
      <selection activeCell="S22" sqref="S22"/>
    </sheetView>
  </sheetViews>
  <sheetFormatPr defaultRowHeight="15" x14ac:dyDescent="0.25"/>
  <cols>
    <col min="1" max="1" width="8.28515625" style="23" customWidth="1"/>
    <col min="2" max="2" width="15.42578125" style="23" customWidth="1"/>
    <col min="3" max="3" width="6.42578125" style="23" customWidth="1"/>
    <col min="4" max="17" width="7.7109375" style="23" customWidth="1"/>
    <col min="18" max="18" width="6.42578125" style="23" customWidth="1"/>
    <col min="19" max="236" width="9.140625" style="23"/>
    <col min="237" max="237" width="8.28515625" style="23" customWidth="1"/>
    <col min="238" max="238" width="15.42578125" style="23" customWidth="1"/>
    <col min="239" max="239" width="6.42578125" style="23" customWidth="1"/>
    <col min="240" max="249" width="7.7109375" style="23" customWidth="1"/>
    <col min="250" max="250" width="6.42578125" style="23" customWidth="1"/>
    <col min="251" max="252" width="9.140625" style="23"/>
    <col min="253" max="253" width="14.140625" style="23" customWidth="1"/>
    <col min="254" max="258" width="9.140625" style="23"/>
    <col min="259" max="259" width="14.85546875" style="23" customWidth="1"/>
    <col min="260" max="492" width="9.140625" style="23"/>
    <col min="493" max="493" width="8.28515625" style="23" customWidth="1"/>
    <col min="494" max="494" width="15.42578125" style="23" customWidth="1"/>
    <col min="495" max="495" width="6.42578125" style="23" customWidth="1"/>
    <col min="496" max="505" width="7.7109375" style="23" customWidth="1"/>
    <col min="506" max="506" width="6.42578125" style="23" customWidth="1"/>
    <col min="507" max="508" width="9.140625" style="23"/>
    <col min="509" max="509" width="14.140625" style="23" customWidth="1"/>
    <col min="510" max="514" width="9.140625" style="23"/>
    <col min="515" max="515" width="14.85546875" style="23" customWidth="1"/>
    <col min="516" max="748" width="9.140625" style="23"/>
    <col min="749" max="749" width="8.28515625" style="23" customWidth="1"/>
    <col min="750" max="750" width="15.42578125" style="23" customWidth="1"/>
    <col min="751" max="751" width="6.42578125" style="23" customWidth="1"/>
    <col min="752" max="761" width="7.7109375" style="23" customWidth="1"/>
    <col min="762" max="762" width="6.42578125" style="23" customWidth="1"/>
    <col min="763" max="764" width="9.140625" style="23"/>
    <col min="765" max="765" width="14.140625" style="23" customWidth="1"/>
    <col min="766" max="770" width="9.140625" style="23"/>
    <col min="771" max="771" width="14.85546875" style="23" customWidth="1"/>
    <col min="772" max="1004" width="9.140625" style="23"/>
    <col min="1005" max="1005" width="8.28515625" style="23" customWidth="1"/>
    <col min="1006" max="1006" width="15.42578125" style="23" customWidth="1"/>
    <col min="1007" max="1007" width="6.42578125" style="23" customWidth="1"/>
    <col min="1008" max="1017" width="7.7109375" style="23" customWidth="1"/>
    <col min="1018" max="1018" width="6.42578125" style="23" customWidth="1"/>
    <col min="1019" max="1020" width="9.140625" style="23"/>
    <col min="1021" max="1021" width="14.140625" style="23" customWidth="1"/>
    <col min="1022" max="1026" width="9.140625" style="23"/>
    <col min="1027" max="1027" width="14.85546875" style="23" customWidth="1"/>
    <col min="1028" max="1260" width="9.140625" style="23"/>
    <col min="1261" max="1261" width="8.28515625" style="23" customWidth="1"/>
    <col min="1262" max="1262" width="15.42578125" style="23" customWidth="1"/>
    <col min="1263" max="1263" width="6.42578125" style="23" customWidth="1"/>
    <col min="1264" max="1273" width="7.7109375" style="23" customWidth="1"/>
    <col min="1274" max="1274" width="6.42578125" style="23" customWidth="1"/>
    <col min="1275" max="1276" width="9.140625" style="23"/>
    <col min="1277" max="1277" width="14.140625" style="23" customWidth="1"/>
    <col min="1278" max="1282" width="9.140625" style="23"/>
    <col min="1283" max="1283" width="14.85546875" style="23" customWidth="1"/>
    <col min="1284" max="1516" width="9.140625" style="23"/>
    <col min="1517" max="1517" width="8.28515625" style="23" customWidth="1"/>
    <col min="1518" max="1518" width="15.42578125" style="23" customWidth="1"/>
    <col min="1519" max="1519" width="6.42578125" style="23" customWidth="1"/>
    <col min="1520" max="1529" width="7.7109375" style="23" customWidth="1"/>
    <col min="1530" max="1530" width="6.42578125" style="23" customWidth="1"/>
    <col min="1531" max="1532" width="9.140625" style="23"/>
    <col min="1533" max="1533" width="14.140625" style="23" customWidth="1"/>
    <col min="1534" max="1538" width="9.140625" style="23"/>
    <col min="1539" max="1539" width="14.85546875" style="23" customWidth="1"/>
    <col min="1540" max="1772" width="9.140625" style="23"/>
    <col min="1773" max="1773" width="8.28515625" style="23" customWidth="1"/>
    <col min="1774" max="1774" width="15.42578125" style="23" customWidth="1"/>
    <col min="1775" max="1775" width="6.42578125" style="23" customWidth="1"/>
    <col min="1776" max="1785" width="7.7109375" style="23" customWidth="1"/>
    <col min="1786" max="1786" width="6.42578125" style="23" customWidth="1"/>
    <col min="1787" max="1788" width="9.140625" style="23"/>
    <col min="1789" max="1789" width="14.140625" style="23" customWidth="1"/>
    <col min="1790" max="1794" width="9.140625" style="23"/>
    <col min="1795" max="1795" width="14.85546875" style="23" customWidth="1"/>
    <col min="1796" max="2028" width="9.140625" style="23"/>
    <col min="2029" max="2029" width="8.28515625" style="23" customWidth="1"/>
    <col min="2030" max="2030" width="15.42578125" style="23" customWidth="1"/>
    <col min="2031" max="2031" width="6.42578125" style="23" customWidth="1"/>
    <col min="2032" max="2041" width="7.7109375" style="23" customWidth="1"/>
    <col min="2042" max="2042" width="6.42578125" style="23" customWidth="1"/>
    <col min="2043" max="2044" width="9.140625" style="23"/>
    <col min="2045" max="2045" width="14.140625" style="23" customWidth="1"/>
    <col min="2046" max="2050" width="9.140625" style="23"/>
    <col min="2051" max="2051" width="14.85546875" style="23" customWidth="1"/>
    <col min="2052" max="2284" width="9.140625" style="23"/>
    <col min="2285" max="2285" width="8.28515625" style="23" customWidth="1"/>
    <col min="2286" max="2286" width="15.42578125" style="23" customWidth="1"/>
    <col min="2287" max="2287" width="6.42578125" style="23" customWidth="1"/>
    <col min="2288" max="2297" width="7.7109375" style="23" customWidth="1"/>
    <col min="2298" max="2298" width="6.42578125" style="23" customWidth="1"/>
    <col min="2299" max="2300" width="9.140625" style="23"/>
    <col min="2301" max="2301" width="14.140625" style="23" customWidth="1"/>
    <col min="2302" max="2306" width="9.140625" style="23"/>
    <col min="2307" max="2307" width="14.85546875" style="23" customWidth="1"/>
    <col min="2308" max="2540" width="9.140625" style="23"/>
    <col min="2541" max="2541" width="8.28515625" style="23" customWidth="1"/>
    <col min="2542" max="2542" width="15.42578125" style="23" customWidth="1"/>
    <col min="2543" max="2543" width="6.42578125" style="23" customWidth="1"/>
    <col min="2544" max="2553" width="7.7109375" style="23" customWidth="1"/>
    <col min="2554" max="2554" width="6.42578125" style="23" customWidth="1"/>
    <col min="2555" max="2556" width="9.140625" style="23"/>
    <col min="2557" max="2557" width="14.140625" style="23" customWidth="1"/>
    <col min="2558" max="2562" width="9.140625" style="23"/>
    <col min="2563" max="2563" width="14.85546875" style="23" customWidth="1"/>
    <col min="2564" max="2796" width="9.140625" style="23"/>
    <col min="2797" max="2797" width="8.28515625" style="23" customWidth="1"/>
    <col min="2798" max="2798" width="15.42578125" style="23" customWidth="1"/>
    <col min="2799" max="2799" width="6.42578125" style="23" customWidth="1"/>
    <col min="2800" max="2809" width="7.7109375" style="23" customWidth="1"/>
    <col min="2810" max="2810" width="6.42578125" style="23" customWidth="1"/>
    <col min="2811" max="2812" width="9.140625" style="23"/>
    <col min="2813" max="2813" width="14.140625" style="23" customWidth="1"/>
    <col min="2814" max="2818" width="9.140625" style="23"/>
    <col min="2819" max="2819" width="14.85546875" style="23" customWidth="1"/>
    <col min="2820" max="3052" width="9.140625" style="23"/>
    <col min="3053" max="3053" width="8.28515625" style="23" customWidth="1"/>
    <col min="3054" max="3054" width="15.42578125" style="23" customWidth="1"/>
    <col min="3055" max="3055" width="6.42578125" style="23" customWidth="1"/>
    <col min="3056" max="3065" width="7.7109375" style="23" customWidth="1"/>
    <col min="3066" max="3066" width="6.42578125" style="23" customWidth="1"/>
    <col min="3067" max="3068" width="9.140625" style="23"/>
    <col min="3069" max="3069" width="14.140625" style="23" customWidth="1"/>
    <col min="3070" max="3074" width="9.140625" style="23"/>
    <col min="3075" max="3075" width="14.85546875" style="23" customWidth="1"/>
    <col min="3076" max="3308" width="9.140625" style="23"/>
    <col min="3309" max="3309" width="8.28515625" style="23" customWidth="1"/>
    <col min="3310" max="3310" width="15.42578125" style="23" customWidth="1"/>
    <col min="3311" max="3311" width="6.42578125" style="23" customWidth="1"/>
    <col min="3312" max="3321" width="7.7109375" style="23" customWidth="1"/>
    <col min="3322" max="3322" width="6.42578125" style="23" customWidth="1"/>
    <col min="3323" max="3324" width="9.140625" style="23"/>
    <col min="3325" max="3325" width="14.140625" style="23" customWidth="1"/>
    <col min="3326" max="3330" width="9.140625" style="23"/>
    <col min="3331" max="3331" width="14.85546875" style="23" customWidth="1"/>
    <col min="3332" max="3564" width="9.140625" style="23"/>
    <col min="3565" max="3565" width="8.28515625" style="23" customWidth="1"/>
    <col min="3566" max="3566" width="15.42578125" style="23" customWidth="1"/>
    <col min="3567" max="3567" width="6.42578125" style="23" customWidth="1"/>
    <col min="3568" max="3577" width="7.7109375" style="23" customWidth="1"/>
    <col min="3578" max="3578" width="6.42578125" style="23" customWidth="1"/>
    <col min="3579" max="3580" width="9.140625" style="23"/>
    <col min="3581" max="3581" width="14.140625" style="23" customWidth="1"/>
    <col min="3582" max="3586" width="9.140625" style="23"/>
    <col min="3587" max="3587" width="14.85546875" style="23" customWidth="1"/>
    <col min="3588" max="3820" width="9.140625" style="23"/>
    <col min="3821" max="3821" width="8.28515625" style="23" customWidth="1"/>
    <col min="3822" max="3822" width="15.42578125" style="23" customWidth="1"/>
    <col min="3823" max="3823" width="6.42578125" style="23" customWidth="1"/>
    <col min="3824" max="3833" width="7.7109375" style="23" customWidth="1"/>
    <col min="3834" max="3834" width="6.42578125" style="23" customWidth="1"/>
    <col min="3835" max="3836" width="9.140625" style="23"/>
    <col min="3837" max="3837" width="14.140625" style="23" customWidth="1"/>
    <col min="3838" max="3842" width="9.140625" style="23"/>
    <col min="3843" max="3843" width="14.85546875" style="23" customWidth="1"/>
    <col min="3844" max="4076" width="9.140625" style="23"/>
    <col min="4077" max="4077" width="8.28515625" style="23" customWidth="1"/>
    <col min="4078" max="4078" width="15.42578125" style="23" customWidth="1"/>
    <col min="4079" max="4079" width="6.42578125" style="23" customWidth="1"/>
    <col min="4080" max="4089" width="7.7109375" style="23" customWidth="1"/>
    <col min="4090" max="4090" width="6.42578125" style="23" customWidth="1"/>
    <col min="4091" max="4092" width="9.140625" style="23"/>
    <col min="4093" max="4093" width="14.140625" style="23" customWidth="1"/>
    <col min="4094" max="4098" width="9.140625" style="23"/>
    <col min="4099" max="4099" width="14.85546875" style="23" customWidth="1"/>
    <col min="4100" max="4332" width="9.140625" style="23"/>
    <col min="4333" max="4333" width="8.28515625" style="23" customWidth="1"/>
    <col min="4334" max="4334" width="15.42578125" style="23" customWidth="1"/>
    <col min="4335" max="4335" width="6.42578125" style="23" customWidth="1"/>
    <col min="4336" max="4345" width="7.7109375" style="23" customWidth="1"/>
    <col min="4346" max="4346" width="6.42578125" style="23" customWidth="1"/>
    <col min="4347" max="4348" width="9.140625" style="23"/>
    <col min="4349" max="4349" width="14.140625" style="23" customWidth="1"/>
    <col min="4350" max="4354" width="9.140625" style="23"/>
    <col min="4355" max="4355" width="14.85546875" style="23" customWidth="1"/>
    <col min="4356" max="4588" width="9.140625" style="23"/>
    <col min="4589" max="4589" width="8.28515625" style="23" customWidth="1"/>
    <col min="4590" max="4590" width="15.42578125" style="23" customWidth="1"/>
    <col min="4591" max="4591" width="6.42578125" style="23" customWidth="1"/>
    <col min="4592" max="4601" width="7.7109375" style="23" customWidth="1"/>
    <col min="4602" max="4602" width="6.42578125" style="23" customWidth="1"/>
    <col min="4603" max="4604" width="9.140625" style="23"/>
    <col min="4605" max="4605" width="14.140625" style="23" customWidth="1"/>
    <col min="4606" max="4610" width="9.140625" style="23"/>
    <col min="4611" max="4611" width="14.85546875" style="23" customWidth="1"/>
    <col min="4612" max="4844" width="9.140625" style="23"/>
    <col min="4845" max="4845" width="8.28515625" style="23" customWidth="1"/>
    <col min="4846" max="4846" width="15.42578125" style="23" customWidth="1"/>
    <col min="4847" max="4847" width="6.42578125" style="23" customWidth="1"/>
    <col min="4848" max="4857" width="7.7109375" style="23" customWidth="1"/>
    <col min="4858" max="4858" width="6.42578125" style="23" customWidth="1"/>
    <col min="4859" max="4860" width="9.140625" style="23"/>
    <col min="4861" max="4861" width="14.140625" style="23" customWidth="1"/>
    <col min="4862" max="4866" width="9.140625" style="23"/>
    <col min="4867" max="4867" width="14.85546875" style="23" customWidth="1"/>
    <col min="4868" max="5100" width="9.140625" style="23"/>
    <col min="5101" max="5101" width="8.28515625" style="23" customWidth="1"/>
    <col min="5102" max="5102" width="15.42578125" style="23" customWidth="1"/>
    <col min="5103" max="5103" width="6.42578125" style="23" customWidth="1"/>
    <col min="5104" max="5113" width="7.7109375" style="23" customWidth="1"/>
    <col min="5114" max="5114" width="6.42578125" style="23" customWidth="1"/>
    <col min="5115" max="5116" width="9.140625" style="23"/>
    <col min="5117" max="5117" width="14.140625" style="23" customWidth="1"/>
    <col min="5118" max="5122" width="9.140625" style="23"/>
    <col min="5123" max="5123" width="14.85546875" style="23" customWidth="1"/>
    <col min="5124" max="5356" width="9.140625" style="23"/>
    <col min="5357" max="5357" width="8.28515625" style="23" customWidth="1"/>
    <col min="5358" max="5358" width="15.42578125" style="23" customWidth="1"/>
    <col min="5359" max="5359" width="6.42578125" style="23" customWidth="1"/>
    <col min="5360" max="5369" width="7.7109375" style="23" customWidth="1"/>
    <col min="5370" max="5370" width="6.42578125" style="23" customWidth="1"/>
    <col min="5371" max="5372" width="9.140625" style="23"/>
    <col min="5373" max="5373" width="14.140625" style="23" customWidth="1"/>
    <col min="5374" max="5378" width="9.140625" style="23"/>
    <col min="5379" max="5379" width="14.85546875" style="23" customWidth="1"/>
    <col min="5380" max="5612" width="9.140625" style="23"/>
    <col min="5613" max="5613" width="8.28515625" style="23" customWidth="1"/>
    <col min="5614" max="5614" width="15.42578125" style="23" customWidth="1"/>
    <col min="5615" max="5615" width="6.42578125" style="23" customWidth="1"/>
    <col min="5616" max="5625" width="7.7109375" style="23" customWidth="1"/>
    <col min="5626" max="5626" width="6.42578125" style="23" customWidth="1"/>
    <col min="5627" max="5628" width="9.140625" style="23"/>
    <col min="5629" max="5629" width="14.140625" style="23" customWidth="1"/>
    <col min="5630" max="5634" width="9.140625" style="23"/>
    <col min="5635" max="5635" width="14.85546875" style="23" customWidth="1"/>
    <col min="5636" max="5868" width="9.140625" style="23"/>
    <col min="5869" max="5869" width="8.28515625" style="23" customWidth="1"/>
    <col min="5870" max="5870" width="15.42578125" style="23" customWidth="1"/>
    <col min="5871" max="5871" width="6.42578125" style="23" customWidth="1"/>
    <col min="5872" max="5881" width="7.7109375" style="23" customWidth="1"/>
    <col min="5882" max="5882" width="6.42578125" style="23" customWidth="1"/>
    <col min="5883" max="5884" width="9.140625" style="23"/>
    <col min="5885" max="5885" width="14.140625" style="23" customWidth="1"/>
    <col min="5886" max="5890" width="9.140625" style="23"/>
    <col min="5891" max="5891" width="14.85546875" style="23" customWidth="1"/>
    <col min="5892" max="6124" width="9.140625" style="23"/>
    <col min="6125" max="6125" width="8.28515625" style="23" customWidth="1"/>
    <col min="6126" max="6126" width="15.42578125" style="23" customWidth="1"/>
    <col min="6127" max="6127" width="6.42578125" style="23" customWidth="1"/>
    <col min="6128" max="6137" width="7.7109375" style="23" customWidth="1"/>
    <col min="6138" max="6138" width="6.42578125" style="23" customWidth="1"/>
    <col min="6139" max="6140" width="9.140625" style="23"/>
    <col min="6141" max="6141" width="14.140625" style="23" customWidth="1"/>
    <col min="6142" max="6146" width="9.140625" style="23"/>
    <col min="6147" max="6147" width="14.85546875" style="23" customWidth="1"/>
    <col min="6148" max="6380" width="9.140625" style="23"/>
    <col min="6381" max="6381" width="8.28515625" style="23" customWidth="1"/>
    <col min="6382" max="6382" width="15.42578125" style="23" customWidth="1"/>
    <col min="6383" max="6383" width="6.42578125" style="23" customWidth="1"/>
    <col min="6384" max="6393" width="7.7109375" style="23" customWidth="1"/>
    <col min="6394" max="6394" width="6.42578125" style="23" customWidth="1"/>
    <col min="6395" max="6396" width="9.140625" style="23"/>
    <col min="6397" max="6397" width="14.140625" style="23" customWidth="1"/>
    <col min="6398" max="6402" width="9.140625" style="23"/>
    <col min="6403" max="6403" width="14.85546875" style="23" customWidth="1"/>
    <col min="6404" max="6636" width="9.140625" style="23"/>
    <col min="6637" max="6637" width="8.28515625" style="23" customWidth="1"/>
    <col min="6638" max="6638" width="15.42578125" style="23" customWidth="1"/>
    <col min="6639" max="6639" width="6.42578125" style="23" customWidth="1"/>
    <col min="6640" max="6649" width="7.7109375" style="23" customWidth="1"/>
    <col min="6650" max="6650" width="6.42578125" style="23" customWidth="1"/>
    <col min="6651" max="6652" width="9.140625" style="23"/>
    <col min="6653" max="6653" width="14.140625" style="23" customWidth="1"/>
    <col min="6654" max="6658" width="9.140625" style="23"/>
    <col min="6659" max="6659" width="14.85546875" style="23" customWidth="1"/>
    <col min="6660" max="6892" width="9.140625" style="23"/>
    <col min="6893" max="6893" width="8.28515625" style="23" customWidth="1"/>
    <col min="6894" max="6894" width="15.42578125" style="23" customWidth="1"/>
    <col min="6895" max="6895" width="6.42578125" style="23" customWidth="1"/>
    <col min="6896" max="6905" width="7.7109375" style="23" customWidth="1"/>
    <col min="6906" max="6906" width="6.42578125" style="23" customWidth="1"/>
    <col min="6907" max="6908" width="9.140625" style="23"/>
    <col min="6909" max="6909" width="14.140625" style="23" customWidth="1"/>
    <col min="6910" max="6914" width="9.140625" style="23"/>
    <col min="6915" max="6915" width="14.85546875" style="23" customWidth="1"/>
    <col min="6916" max="7148" width="9.140625" style="23"/>
    <col min="7149" max="7149" width="8.28515625" style="23" customWidth="1"/>
    <col min="7150" max="7150" width="15.42578125" style="23" customWidth="1"/>
    <col min="7151" max="7151" width="6.42578125" style="23" customWidth="1"/>
    <col min="7152" max="7161" width="7.7109375" style="23" customWidth="1"/>
    <col min="7162" max="7162" width="6.42578125" style="23" customWidth="1"/>
    <col min="7163" max="7164" width="9.140625" style="23"/>
    <col min="7165" max="7165" width="14.140625" style="23" customWidth="1"/>
    <col min="7166" max="7170" width="9.140625" style="23"/>
    <col min="7171" max="7171" width="14.85546875" style="23" customWidth="1"/>
    <col min="7172" max="7404" width="9.140625" style="23"/>
    <col min="7405" max="7405" width="8.28515625" style="23" customWidth="1"/>
    <col min="7406" max="7406" width="15.42578125" style="23" customWidth="1"/>
    <col min="7407" max="7407" width="6.42578125" style="23" customWidth="1"/>
    <col min="7408" max="7417" width="7.7109375" style="23" customWidth="1"/>
    <col min="7418" max="7418" width="6.42578125" style="23" customWidth="1"/>
    <col min="7419" max="7420" width="9.140625" style="23"/>
    <col min="7421" max="7421" width="14.140625" style="23" customWidth="1"/>
    <col min="7422" max="7426" width="9.140625" style="23"/>
    <col min="7427" max="7427" width="14.85546875" style="23" customWidth="1"/>
    <col min="7428" max="7660" width="9.140625" style="23"/>
    <col min="7661" max="7661" width="8.28515625" style="23" customWidth="1"/>
    <col min="7662" max="7662" width="15.42578125" style="23" customWidth="1"/>
    <col min="7663" max="7663" width="6.42578125" style="23" customWidth="1"/>
    <col min="7664" max="7673" width="7.7109375" style="23" customWidth="1"/>
    <col min="7674" max="7674" width="6.42578125" style="23" customWidth="1"/>
    <col min="7675" max="7676" width="9.140625" style="23"/>
    <col min="7677" max="7677" width="14.140625" style="23" customWidth="1"/>
    <col min="7678" max="7682" width="9.140625" style="23"/>
    <col min="7683" max="7683" width="14.85546875" style="23" customWidth="1"/>
    <col min="7684" max="7916" width="9.140625" style="23"/>
    <col min="7917" max="7917" width="8.28515625" style="23" customWidth="1"/>
    <col min="7918" max="7918" width="15.42578125" style="23" customWidth="1"/>
    <col min="7919" max="7919" width="6.42578125" style="23" customWidth="1"/>
    <col min="7920" max="7929" width="7.7109375" style="23" customWidth="1"/>
    <col min="7930" max="7930" width="6.42578125" style="23" customWidth="1"/>
    <col min="7931" max="7932" width="9.140625" style="23"/>
    <col min="7933" max="7933" width="14.140625" style="23" customWidth="1"/>
    <col min="7934" max="7938" width="9.140625" style="23"/>
    <col min="7939" max="7939" width="14.85546875" style="23" customWidth="1"/>
    <col min="7940" max="8172" width="9.140625" style="23"/>
    <col min="8173" max="8173" width="8.28515625" style="23" customWidth="1"/>
    <col min="8174" max="8174" width="15.42578125" style="23" customWidth="1"/>
    <col min="8175" max="8175" width="6.42578125" style="23" customWidth="1"/>
    <col min="8176" max="8185" width="7.7109375" style="23" customWidth="1"/>
    <col min="8186" max="8186" width="6.42578125" style="23" customWidth="1"/>
    <col min="8187" max="8188" width="9.140625" style="23"/>
    <col min="8189" max="8189" width="14.140625" style="23" customWidth="1"/>
    <col min="8190" max="8194" width="9.140625" style="23"/>
    <col min="8195" max="8195" width="14.85546875" style="23" customWidth="1"/>
    <col min="8196" max="8428" width="9.140625" style="23"/>
    <col min="8429" max="8429" width="8.28515625" style="23" customWidth="1"/>
    <col min="8430" max="8430" width="15.42578125" style="23" customWidth="1"/>
    <col min="8431" max="8431" width="6.42578125" style="23" customWidth="1"/>
    <col min="8432" max="8441" width="7.7109375" style="23" customWidth="1"/>
    <col min="8442" max="8442" width="6.42578125" style="23" customWidth="1"/>
    <col min="8443" max="8444" width="9.140625" style="23"/>
    <col min="8445" max="8445" width="14.140625" style="23" customWidth="1"/>
    <col min="8446" max="8450" width="9.140625" style="23"/>
    <col min="8451" max="8451" width="14.85546875" style="23" customWidth="1"/>
    <col min="8452" max="8684" width="9.140625" style="23"/>
    <col min="8685" max="8685" width="8.28515625" style="23" customWidth="1"/>
    <col min="8686" max="8686" width="15.42578125" style="23" customWidth="1"/>
    <col min="8687" max="8687" width="6.42578125" style="23" customWidth="1"/>
    <col min="8688" max="8697" width="7.7109375" style="23" customWidth="1"/>
    <col min="8698" max="8698" width="6.42578125" style="23" customWidth="1"/>
    <col min="8699" max="8700" width="9.140625" style="23"/>
    <col min="8701" max="8701" width="14.140625" style="23" customWidth="1"/>
    <col min="8702" max="8706" width="9.140625" style="23"/>
    <col min="8707" max="8707" width="14.85546875" style="23" customWidth="1"/>
    <col min="8708" max="8940" width="9.140625" style="23"/>
    <col min="8941" max="8941" width="8.28515625" style="23" customWidth="1"/>
    <col min="8942" max="8942" width="15.42578125" style="23" customWidth="1"/>
    <col min="8943" max="8943" width="6.42578125" style="23" customWidth="1"/>
    <col min="8944" max="8953" width="7.7109375" style="23" customWidth="1"/>
    <col min="8954" max="8954" width="6.42578125" style="23" customWidth="1"/>
    <col min="8955" max="8956" width="9.140625" style="23"/>
    <col min="8957" max="8957" width="14.140625" style="23" customWidth="1"/>
    <col min="8958" max="8962" width="9.140625" style="23"/>
    <col min="8963" max="8963" width="14.85546875" style="23" customWidth="1"/>
    <col min="8964" max="9196" width="9.140625" style="23"/>
    <col min="9197" max="9197" width="8.28515625" style="23" customWidth="1"/>
    <col min="9198" max="9198" width="15.42578125" style="23" customWidth="1"/>
    <col min="9199" max="9199" width="6.42578125" style="23" customWidth="1"/>
    <col min="9200" max="9209" width="7.7109375" style="23" customWidth="1"/>
    <col min="9210" max="9210" width="6.42578125" style="23" customWidth="1"/>
    <col min="9211" max="9212" width="9.140625" style="23"/>
    <col min="9213" max="9213" width="14.140625" style="23" customWidth="1"/>
    <col min="9214" max="9218" width="9.140625" style="23"/>
    <col min="9219" max="9219" width="14.85546875" style="23" customWidth="1"/>
    <col min="9220" max="9452" width="9.140625" style="23"/>
    <col min="9453" max="9453" width="8.28515625" style="23" customWidth="1"/>
    <col min="9454" max="9454" width="15.42578125" style="23" customWidth="1"/>
    <col min="9455" max="9455" width="6.42578125" style="23" customWidth="1"/>
    <col min="9456" max="9465" width="7.7109375" style="23" customWidth="1"/>
    <col min="9466" max="9466" width="6.42578125" style="23" customWidth="1"/>
    <col min="9467" max="9468" width="9.140625" style="23"/>
    <col min="9469" max="9469" width="14.140625" style="23" customWidth="1"/>
    <col min="9470" max="9474" width="9.140625" style="23"/>
    <col min="9475" max="9475" width="14.85546875" style="23" customWidth="1"/>
    <col min="9476" max="9708" width="9.140625" style="23"/>
    <col min="9709" max="9709" width="8.28515625" style="23" customWidth="1"/>
    <col min="9710" max="9710" width="15.42578125" style="23" customWidth="1"/>
    <col min="9711" max="9711" width="6.42578125" style="23" customWidth="1"/>
    <col min="9712" max="9721" width="7.7109375" style="23" customWidth="1"/>
    <col min="9722" max="9722" width="6.42578125" style="23" customWidth="1"/>
    <col min="9723" max="9724" width="9.140625" style="23"/>
    <col min="9725" max="9725" width="14.140625" style="23" customWidth="1"/>
    <col min="9726" max="9730" width="9.140625" style="23"/>
    <col min="9731" max="9731" width="14.85546875" style="23" customWidth="1"/>
    <col min="9732" max="9964" width="9.140625" style="23"/>
    <col min="9965" max="9965" width="8.28515625" style="23" customWidth="1"/>
    <col min="9966" max="9966" width="15.42578125" style="23" customWidth="1"/>
    <col min="9967" max="9967" width="6.42578125" style="23" customWidth="1"/>
    <col min="9968" max="9977" width="7.7109375" style="23" customWidth="1"/>
    <col min="9978" max="9978" width="6.42578125" style="23" customWidth="1"/>
    <col min="9979" max="9980" width="9.140625" style="23"/>
    <col min="9981" max="9981" width="14.140625" style="23" customWidth="1"/>
    <col min="9982" max="9986" width="9.140625" style="23"/>
    <col min="9987" max="9987" width="14.85546875" style="23" customWidth="1"/>
    <col min="9988" max="10220" width="9.140625" style="23"/>
    <col min="10221" max="10221" width="8.28515625" style="23" customWidth="1"/>
    <col min="10222" max="10222" width="15.42578125" style="23" customWidth="1"/>
    <col min="10223" max="10223" width="6.42578125" style="23" customWidth="1"/>
    <col min="10224" max="10233" width="7.7109375" style="23" customWidth="1"/>
    <col min="10234" max="10234" width="6.42578125" style="23" customWidth="1"/>
    <col min="10235" max="10236" width="9.140625" style="23"/>
    <col min="10237" max="10237" width="14.140625" style="23" customWidth="1"/>
    <col min="10238" max="10242" width="9.140625" style="23"/>
    <col min="10243" max="10243" width="14.85546875" style="23" customWidth="1"/>
    <col min="10244" max="10476" width="9.140625" style="23"/>
    <col min="10477" max="10477" width="8.28515625" style="23" customWidth="1"/>
    <col min="10478" max="10478" width="15.42578125" style="23" customWidth="1"/>
    <col min="10479" max="10479" width="6.42578125" style="23" customWidth="1"/>
    <col min="10480" max="10489" width="7.7109375" style="23" customWidth="1"/>
    <col min="10490" max="10490" width="6.42578125" style="23" customWidth="1"/>
    <col min="10491" max="10492" width="9.140625" style="23"/>
    <col min="10493" max="10493" width="14.140625" style="23" customWidth="1"/>
    <col min="10494" max="10498" width="9.140625" style="23"/>
    <col min="10499" max="10499" width="14.85546875" style="23" customWidth="1"/>
    <col min="10500" max="10732" width="9.140625" style="23"/>
    <col min="10733" max="10733" width="8.28515625" style="23" customWidth="1"/>
    <col min="10734" max="10734" width="15.42578125" style="23" customWidth="1"/>
    <col min="10735" max="10735" width="6.42578125" style="23" customWidth="1"/>
    <col min="10736" max="10745" width="7.7109375" style="23" customWidth="1"/>
    <col min="10746" max="10746" width="6.42578125" style="23" customWidth="1"/>
    <col min="10747" max="10748" width="9.140625" style="23"/>
    <col min="10749" max="10749" width="14.140625" style="23" customWidth="1"/>
    <col min="10750" max="10754" width="9.140625" style="23"/>
    <col min="10755" max="10755" width="14.85546875" style="23" customWidth="1"/>
    <col min="10756" max="10988" width="9.140625" style="23"/>
    <col min="10989" max="10989" width="8.28515625" style="23" customWidth="1"/>
    <col min="10990" max="10990" width="15.42578125" style="23" customWidth="1"/>
    <col min="10991" max="10991" width="6.42578125" style="23" customWidth="1"/>
    <col min="10992" max="11001" width="7.7109375" style="23" customWidth="1"/>
    <col min="11002" max="11002" width="6.42578125" style="23" customWidth="1"/>
    <col min="11003" max="11004" width="9.140625" style="23"/>
    <col min="11005" max="11005" width="14.140625" style="23" customWidth="1"/>
    <col min="11006" max="11010" width="9.140625" style="23"/>
    <col min="11011" max="11011" width="14.85546875" style="23" customWidth="1"/>
    <col min="11012" max="11244" width="9.140625" style="23"/>
    <col min="11245" max="11245" width="8.28515625" style="23" customWidth="1"/>
    <col min="11246" max="11246" width="15.42578125" style="23" customWidth="1"/>
    <col min="11247" max="11247" width="6.42578125" style="23" customWidth="1"/>
    <col min="11248" max="11257" width="7.7109375" style="23" customWidth="1"/>
    <col min="11258" max="11258" width="6.42578125" style="23" customWidth="1"/>
    <col min="11259" max="11260" width="9.140625" style="23"/>
    <col min="11261" max="11261" width="14.140625" style="23" customWidth="1"/>
    <col min="11262" max="11266" width="9.140625" style="23"/>
    <col min="11267" max="11267" width="14.85546875" style="23" customWidth="1"/>
    <col min="11268" max="11500" width="9.140625" style="23"/>
    <col min="11501" max="11501" width="8.28515625" style="23" customWidth="1"/>
    <col min="11502" max="11502" width="15.42578125" style="23" customWidth="1"/>
    <col min="11503" max="11503" width="6.42578125" style="23" customWidth="1"/>
    <col min="11504" max="11513" width="7.7109375" style="23" customWidth="1"/>
    <col min="11514" max="11514" width="6.42578125" style="23" customWidth="1"/>
    <col min="11515" max="11516" width="9.140625" style="23"/>
    <col min="11517" max="11517" width="14.140625" style="23" customWidth="1"/>
    <col min="11518" max="11522" width="9.140625" style="23"/>
    <col min="11523" max="11523" width="14.85546875" style="23" customWidth="1"/>
    <col min="11524" max="11756" width="9.140625" style="23"/>
    <col min="11757" max="11757" width="8.28515625" style="23" customWidth="1"/>
    <col min="11758" max="11758" width="15.42578125" style="23" customWidth="1"/>
    <col min="11759" max="11759" width="6.42578125" style="23" customWidth="1"/>
    <col min="11760" max="11769" width="7.7109375" style="23" customWidth="1"/>
    <col min="11770" max="11770" width="6.42578125" style="23" customWidth="1"/>
    <col min="11771" max="11772" width="9.140625" style="23"/>
    <col min="11773" max="11773" width="14.140625" style="23" customWidth="1"/>
    <col min="11774" max="11778" width="9.140625" style="23"/>
    <col min="11779" max="11779" width="14.85546875" style="23" customWidth="1"/>
    <col min="11780" max="12012" width="9.140625" style="23"/>
    <col min="12013" max="12013" width="8.28515625" style="23" customWidth="1"/>
    <col min="12014" max="12014" width="15.42578125" style="23" customWidth="1"/>
    <col min="12015" max="12015" width="6.42578125" style="23" customWidth="1"/>
    <col min="12016" max="12025" width="7.7109375" style="23" customWidth="1"/>
    <col min="12026" max="12026" width="6.42578125" style="23" customWidth="1"/>
    <col min="12027" max="12028" width="9.140625" style="23"/>
    <col min="12029" max="12029" width="14.140625" style="23" customWidth="1"/>
    <col min="12030" max="12034" width="9.140625" style="23"/>
    <col min="12035" max="12035" width="14.85546875" style="23" customWidth="1"/>
    <col min="12036" max="12268" width="9.140625" style="23"/>
    <col min="12269" max="12269" width="8.28515625" style="23" customWidth="1"/>
    <col min="12270" max="12270" width="15.42578125" style="23" customWidth="1"/>
    <col min="12271" max="12271" width="6.42578125" style="23" customWidth="1"/>
    <col min="12272" max="12281" width="7.7109375" style="23" customWidth="1"/>
    <col min="12282" max="12282" width="6.42578125" style="23" customWidth="1"/>
    <col min="12283" max="12284" width="9.140625" style="23"/>
    <col min="12285" max="12285" width="14.140625" style="23" customWidth="1"/>
    <col min="12286" max="12290" width="9.140625" style="23"/>
    <col min="12291" max="12291" width="14.85546875" style="23" customWidth="1"/>
    <col min="12292" max="12524" width="9.140625" style="23"/>
    <col min="12525" max="12525" width="8.28515625" style="23" customWidth="1"/>
    <col min="12526" max="12526" width="15.42578125" style="23" customWidth="1"/>
    <col min="12527" max="12527" width="6.42578125" style="23" customWidth="1"/>
    <col min="12528" max="12537" width="7.7109375" style="23" customWidth="1"/>
    <col min="12538" max="12538" width="6.42578125" style="23" customWidth="1"/>
    <col min="12539" max="12540" width="9.140625" style="23"/>
    <col min="12541" max="12541" width="14.140625" style="23" customWidth="1"/>
    <col min="12542" max="12546" width="9.140625" style="23"/>
    <col min="12547" max="12547" width="14.85546875" style="23" customWidth="1"/>
    <col min="12548" max="12780" width="9.140625" style="23"/>
    <col min="12781" max="12781" width="8.28515625" style="23" customWidth="1"/>
    <col min="12782" max="12782" width="15.42578125" style="23" customWidth="1"/>
    <col min="12783" max="12783" width="6.42578125" style="23" customWidth="1"/>
    <col min="12784" max="12793" width="7.7109375" style="23" customWidth="1"/>
    <col min="12794" max="12794" width="6.42578125" style="23" customWidth="1"/>
    <col min="12795" max="12796" width="9.140625" style="23"/>
    <col min="12797" max="12797" width="14.140625" style="23" customWidth="1"/>
    <col min="12798" max="12802" width="9.140625" style="23"/>
    <col min="12803" max="12803" width="14.85546875" style="23" customWidth="1"/>
    <col min="12804" max="13036" width="9.140625" style="23"/>
    <col min="13037" max="13037" width="8.28515625" style="23" customWidth="1"/>
    <col min="13038" max="13038" width="15.42578125" style="23" customWidth="1"/>
    <col min="13039" max="13039" width="6.42578125" style="23" customWidth="1"/>
    <col min="13040" max="13049" width="7.7109375" style="23" customWidth="1"/>
    <col min="13050" max="13050" width="6.42578125" style="23" customWidth="1"/>
    <col min="13051" max="13052" width="9.140625" style="23"/>
    <col min="13053" max="13053" width="14.140625" style="23" customWidth="1"/>
    <col min="13054" max="13058" width="9.140625" style="23"/>
    <col min="13059" max="13059" width="14.85546875" style="23" customWidth="1"/>
    <col min="13060" max="13292" width="9.140625" style="23"/>
    <col min="13293" max="13293" width="8.28515625" style="23" customWidth="1"/>
    <col min="13294" max="13294" width="15.42578125" style="23" customWidth="1"/>
    <col min="13295" max="13295" width="6.42578125" style="23" customWidth="1"/>
    <col min="13296" max="13305" width="7.7109375" style="23" customWidth="1"/>
    <col min="13306" max="13306" width="6.42578125" style="23" customWidth="1"/>
    <col min="13307" max="13308" width="9.140625" style="23"/>
    <col min="13309" max="13309" width="14.140625" style="23" customWidth="1"/>
    <col min="13310" max="13314" width="9.140625" style="23"/>
    <col min="13315" max="13315" width="14.85546875" style="23" customWidth="1"/>
    <col min="13316" max="13548" width="9.140625" style="23"/>
    <col min="13549" max="13549" width="8.28515625" style="23" customWidth="1"/>
    <col min="13550" max="13550" width="15.42578125" style="23" customWidth="1"/>
    <col min="13551" max="13551" width="6.42578125" style="23" customWidth="1"/>
    <col min="13552" max="13561" width="7.7109375" style="23" customWidth="1"/>
    <col min="13562" max="13562" width="6.42578125" style="23" customWidth="1"/>
    <col min="13563" max="13564" width="9.140625" style="23"/>
    <col min="13565" max="13565" width="14.140625" style="23" customWidth="1"/>
    <col min="13566" max="13570" width="9.140625" style="23"/>
    <col min="13571" max="13571" width="14.85546875" style="23" customWidth="1"/>
    <col min="13572" max="13804" width="9.140625" style="23"/>
    <col min="13805" max="13805" width="8.28515625" style="23" customWidth="1"/>
    <col min="13806" max="13806" width="15.42578125" style="23" customWidth="1"/>
    <col min="13807" max="13807" width="6.42578125" style="23" customWidth="1"/>
    <col min="13808" max="13817" width="7.7109375" style="23" customWidth="1"/>
    <col min="13818" max="13818" width="6.42578125" style="23" customWidth="1"/>
    <col min="13819" max="13820" width="9.140625" style="23"/>
    <col min="13821" max="13821" width="14.140625" style="23" customWidth="1"/>
    <col min="13822" max="13826" width="9.140625" style="23"/>
    <col min="13827" max="13827" width="14.85546875" style="23" customWidth="1"/>
    <col min="13828" max="14060" width="9.140625" style="23"/>
    <col min="14061" max="14061" width="8.28515625" style="23" customWidth="1"/>
    <col min="14062" max="14062" width="15.42578125" style="23" customWidth="1"/>
    <col min="14063" max="14063" width="6.42578125" style="23" customWidth="1"/>
    <col min="14064" max="14073" width="7.7109375" style="23" customWidth="1"/>
    <col min="14074" max="14074" width="6.42578125" style="23" customWidth="1"/>
    <col min="14075" max="14076" width="9.140625" style="23"/>
    <col min="14077" max="14077" width="14.140625" style="23" customWidth="1"/>
    <col min="14078" max="14082" width="9.140625" style="23"/>
    <col min="14083" max="14083" width="14.85546875" style="23" customWidth="1"/>
    <col min="14084" max="14316" width="9.140625" style="23"/>
    <col min="14317" max="14317" width="8.28515625" style="23" customWidth="1"/>
    <col min="14318" max="14318" width="15.42578125" style="23" customWidth="1"/>
    <col min="14319" max="14319" width="6.42578125" style="23" customWidth="1"/>
    <col min="14320" max="14329" width="7.7109375" style="23" customWidth="1"/>
    <col min="14330" max="14330" width="6.42578125" style="23" customWidth="1"/>
    <col min="14331" max="14332" width="9.140625" style="23"/>
    <col min="14333" max="14333" width="14.140625" style="23" customWidth="1"/>
    <col min="14334" max="14338" width="9.140625" style="23"/>
    <col min="14339" max="14339" width="14.85546875" style="23" customWidth="1"/>
    <col min="14340" max="14572" width="9.140625" style="23"/>
    <col min="14573" max="14573" width="8.28515625" style="23" customWidth="1"/>
    <col min="14574" max="14574" width="15.42578125" style="23" customWidth="1"/>
    <col min="14575" max="14575" width="6.42578125" style="23" customWidth="1"/>
    <col min="14576" max="14585" width="7.7109375" style="23" customWidth="1"/>
    <col min="14586" max="14586" width="6.42578125" style="23" customWidth="1"/>
    <col min="14587" max="14588" width="9.140625" style="23"/>
    <col min="14589" max="14589" width="14.140625" style="23" customWidth="1"/>
    <col min="14590" max="14594" width="9.140625" style="23"/>
    <col min="14595" max="14595" width="14.85546875" style="23" customWidth="1"/>
    <col min="14596" max="14828" width="9.140625" style="23"/>
    <col min="14829" max="14829" width="8.28515625" style="23" customWidth="1"/>
    <col min="14830" max="14830" width="15.42578125" style="23" customWidth="1"/>
    <col min="14831" max="14831" width="6.42578125" style="23" customWidth="1"/>
    <col min="14832" max="14841" width="7.7109375" style="23" customWidth="1"/>
    <col min="14842" max="14842" width="6.42578125" style="23" customWidth="1"/>
    <col min="14843" max="14844" width="9.140625" style="23"/>
    <col min="14845" max="14845" width="14.140625" style="23" customWidth="1"/>
    <col min="14846" max="14850" width="9.140625" style="23"/>
    <col min="14851" max="14851" width="14.85546875" style="23" customWidth="1"/>
    <col min="14852" max="15084" width="9.140625" style="23"/>
    <col min="15085" max="15085" width="8.28515625" style="23" customWidth="1"/>
    <col min="15086" max="15086" width="15.42578125" style="23" customWidth="1"/>
    <col min="15087" max="15087" width="6.42578125" style="23" customWidth="1"/>
    <col min="15088" max="15097" width="7.7109375" style="23" customWidth="1"/>
    <col min="15098" max="15098" width="6.42578125" style="23" customWidth="1"/>
    <col min="15099" max="15100" width="9.140625" style="23"/>
    <col min="15101" max="15101" width="14.140625" style="23" customWidth="1"/>
    <col min="15102" max="15106" width="9.140625" style="23"/>
    <col min="15107" max="15107" width="14.85546875" style="23" customWidth="1"/>
    <col min="15108" max="15340" width="9.140625" style="23"/>
    <col min="15341" max="15341" width="8.28515625" style="23" customWidth="1"/>
    <col min="15342" max="15342" width="15.42578125" style="23" customWidth="1"/>
    <col min="15343" max="15343" width="6.42578125" style="23" customWidth="1"/>
    <col min="15344" max="15353" width="7.7109375" style="23" customWidth="1"/>
    <col min="15354" max="15354" width="6.42578125" style="23" customWidth="1"/>
    <col min="15355" max="15356" width="9.140625" style="23"/>
    <col min="15357" max="15357" width="14.140625" style="23" customWidth="1"/>
    <col min="15358" max="15362" width="9.140625" style="23"/>
    <col min="15363" max="15363" width="14.85546875" style="23" customWidth="1"/>
    <col min="15364" max="15596" width="9.140625" style="23"/>
    <col min="15597" max="15597" width="8.28515625" style="23" customWidth="1"/>
    <col min="15598" max="15598" width="15.42578125" style="23" customWidth="1"/>
    <col min="15599" max="15599" width="6.42578125" style="23" customWidth="1"/>
    <col min="15600" max="15609" width="7.7109375" style="23" customWidth="1"/>
    <col min="15610" max="15610" width="6.42578125" style="23" customWidth="1"/>
    <col min="15611" max="15612" width="9.140625" style="23"/>
    <col min="15613" max="15613" width="14.140625" style="23" customWidth="1"/>
    <col min="15614" max="15618" width="9.140625" style="23"/>
    <col min="15619" max="15619" width="14.85546875" style="23" customWidth="1"/>
    <col min="15620" max="15852" width="9.140625" style="23"/>
    <col min="15853" max="15853" width="8.28515625" style="23" customWidth="1"/>
    <col min="15854" max="15854" width="15.42578125" style="23" customWidth="1"/>
    <col min="15855" max="15855" width="6.42578125" style="23" customWidth="1"/>
    <col min="15856" max="15865" width="7.7109375" style="23" customWidth="1"/>
    <col min="15866" max="15866" width="6.42578125" style="23" customWidth="1"/>
    <col min="15867" max="15868" width="9.140625" style="23"/>
    <col min="15869" max="15869" width="14.140625" style="23" customWidth="1"/>
    <col min="15870" max="15874" width="9.140625" style="23"/>
    <col min="15875" max="15875" width="14.85546875" style="23" customWidth="1"/>
    <col min="15876" max="16108" width="9.140625" style="23"/>
    <col min="16109" max="16109" width="8.28515625" style="23" customWidth="1"/>
    <col min="16110" max="16110" width="15.42578125" style="23" customWidth="1"/>
    <col min="16111" max="16111" width="6.42578125" style="23" customWidth="1"/>
    <col min="16112" max="16121" width="7.7109375" style="23" customWidth="1"/>
    <col min="16122" max="16122" width="6.42578125" style="23" customWidth="1"/>
    <col min="16123" max="16124" width="9.140625" style="23"/>
    <col min="16125" max="16125" width="14.140625" style="23" customWidth="1"/>
    <col min="16126" max="16130" width="9.140625" style="23"/>
    <col min="16131" max="16131" width="14.85546875" style="23" customWidth="1"/>
    <col min="16132" max="16384" width="9.140625" style="23"/>
  </cols>
  <sheetData>
    <row r="1" spans="1:19" x14ac:dyDescent="0.25">
      <c r="A1" s="57" t="s">
        <v>92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9" x14ac:dyDescent="0.25">
      <c r="A2" s="57" t="s">
        <v>93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9" x14ac:dyDescent="0.25">
      <c r="A3" s="50" t="s">
        <v>63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9" ht="93" x14ac:dyDescent="0.25">
      <c r="A4" s="24" t="s">
        <v>64</v>
      </c>
      <c r="B4" s="25" t="s">
        <v>65</v>
      </c>
      <c r="C4" s="24" t="s">
        <v>66</v>
      </c>
      <c r="D4" s="51" t="s">
        <v>67</v>
      </c>
      <c r="E4" s="51"/>
      <c r="F4" s="51"/>
      <c r="G4" s="51" t="s">
        <v>68</v>
      </c>
      <c r="H4" s="51"/>
      <c r="I4" s="51"/>
      <c r="J4" s="52" t="s">
        <v>69</v>
      </c>
      <c r="K4" s="53"/>
      <c r="L4" s="52" t="s">
        <v>70</v>
      </c>
      <c r="M4" s="53"/>
      <c r="N4" s="52" t="s">
        <v>71</v>
      </c>
      <c r="O4" s="53"/>
      <c r="P4" s="52" t="s">
        <v>72</v>
      </c>
      <c r="Q4" s="53"/>
      <c r="R4" s="26" t="s">
        <v>91</v>
      </c>
    </row>
    <row r="5" spans="1:19" x14ac:dyDescent="0.25">
      <c r="A5" s="27"/>
      <c r="B5" s="27"/>
      <c r="C5" s="27"/>
      <c r="D5" s="28" t="s">
        <v>73</v>
      </c>
      <c r="E5" s="29" t="s">
        <v>74</v>
      </c>
      <c r="F5" s="29" t="s">
        <v>75</v>
      </c>
      <c r="G5" s="28" t="s">
        <v>76</v>
      </c>
      <c r="H5" s="28" t="s">
        <v>77</v>
      </c>
      <c r="I5" s="29" t="s">
        <v>78</v>
      </c>
      <c r="J5" s="28" t="s">
        <v>79</v>
      </c>
      <c r="K5" s="28" t="s">
        <v>77</v>
      </c>
      <c r="L5" s="29" t="s">
        <v>80</v>
      </c>
      <c r="M5" s="28" t="s">
        <v>77</v>
      </c>
      <c r="N5" s="29" t="s">
        <v>80</v>
      </c>
      <c r="O5" s="28" t="s">
        <v>77</v>
      </c>
      <c r="P5" s="29" t="s">
        <v>80</v>
      </c>
      <c r="Q5" s="28" t="s">
        <v>77</v>
      </c>
      <c r="R5" s="27"/>
    </row>
    <row r="6" spans="1:19" x14ac:dyDescent="0.25">
      <c r="A6" s="30">
        <v>1</v>
      </c>
      <c r="B6" s="1" t="s">
        <v>62</v>
      </c>
      <c r="C6" s="27"/>
      <c r="D6" s="31">
        <v>16.386530144556932</v>
      </c>
      <c r="E6" s="32">
        <f>+(D6/$D$10)*100</f>
        <v>103.94903456430589</v>
      </c>
      <c r="F6" s="33">
        <v>100</v>
      </c>
      <c r="G6" s="34">
        <v>18.033333333333331</v>
      </c>
      <c r="H6" s="34">
        <f>+(G6-$G$10)</f>
        <v>-2.9166666666668561E-2</v>
      </c>
      <c r="I6" s="34">
        <f>+(G6-$G$7)</f>
        <v>1.2333333333333307</v>
      </c>
      <c r="J6" s="32">
        <v>65.5</v>
      </c>
      <c r="K6" s="35">
        <f>+(J6-$J$10)</f>
        <v>-0.34375</v>
      </c>
      <c r="L6" s="34">
        <v>1.0497835497835497</v>
      </c>
      <c r="M6" s="32">
        <f>+(L6-$L$10)</f>
        <v>-0.47485007616272124</v>
      </c>
      <c r="N6" s="34">
        <v>0</v>
      </c>
      <c r="O6" s="32">
        <f>+(N6-$N$10)</f>
        <v>0</v>
      </c>
      <c r="P6" s="34">
        <v>0.34992784992784992</v>
      </c>
      <c r="Q6" s="32">
        <f>+(P6-$P$10)</f>
        <v>-0.1582833587209071</v>
      </c>
      <c r="R6" s="30"/>
      <c r="S6" s="36"/>
    </row>
    <row r="7" spans="1:19" x14ac:dyDescent="0.25">
      <c r="A7" s="30">
        <v>2</v>
      </c>
      <c r="B7" s="1" t="s">
        <v>58</v>
      </c>
      <c r="C7" s="27"/>
      <c r="D7" s="34">
        <v>16.098169807234136</v>
      </c>
      <c r="E7" s="32">
        <f>+(D7/$D$10)*100</f>
        <v>102.11980174888285</v>
      </c>
      <c r="F7" s="32">
        <f t="shared" ref="F7:F9" si="0">+(D7/$D$6)*100</f>
        <v>98.240259928252229</v>
      </c>
      <c r="G7" s="31">
        <v>16.8</v>
      </c>
      <c r="H7" s="34">
        <f>+(G7-$G$10)</f>
        <v>-1.2624999999999993</v>
      </c>
      <c r="I7" s="34">
        <f t="shared" ref="I7:I9" si="1">+(G7-$G$7)</f>
        <v>0</v>
      </c>
      <c r="J7" s="32">
        <v>64</v>
      </c>
      <c r="K7" s="35">
        <f>+(J7-$J$10)</f>
        <v>-1.84375</v>
      </c>
      <c r="L7" s="34">
        <v>1.5949029817353457</v>
      </c>
      <c r="M7" s="32">
        <f>+(L7-$L$10)</f>
        <v>7.0269355789074783E-2</v>
      </c>
      <c r="N7" s="34">
        <v>0</v>
      </c>
      <c r="O7" s="32">
        <f>+(N7-$N$10)</f>
        <v>0</v>
      </c>
      <c r="P7" s="34">
        <v>0.53163432724511517</v>
      </c>
      <c r="Q7" s="32">
        <f>+(P7-$P$10)</f>
        <v>2.342311859635815E-2</v>
      </c>
      <c r="R7" s="30"/>
      <c r="S7" s="36"/>
    </row>
    <row r="8" spans="1:19" x14ac:dyDescent="0.25">
      <c r="A8" s="30">
        <v>3</v>
      </c>
      <c r="B8" s="1" t="s">
        <v>60</v>
      </c>
      <c r="C8" s="27"/>
      <c r="D8" s="34">
        <v>15.65177779175138</v>
      </c>
      <c r="E8" s="32">
        <f>+(D8/$D$10)*100</f>
        <v>99.288084561821108</v>
      </c>
      <c r="F8" s="32">
        <f t="shared" si="0"/>
        <v>95.5161199697325</v>
      </c>
      <c r="G8" s="34">
        <v>18.824999999999999</v>
      </c>
      <c r="H8" s="34">
        <f>+(G8-$G$10)</f>
        <v>0.76249999999999929</v>
      </c>
      <c r="I8" s="34">
        <f t="shared" si="1"/>
        <v>2.0249999999999986</v>
      </c>
      <c r="J8" s="32">
        <v>67.25</v>
      </c>
      <c r="K8" s="35">
        <f>+(J8-$J$10)</f>
        <v>1.40625</v>
      </c>
      <c r="L8" s="34">
        <v>1.2917710944026732</v>
      </c>
      <c r="M8" s="32">
        <f>+(L8-$L$10)</f>
        <v>-0.23286253154359771</v>
      </c>
      <c r="N8" s="34">
        <v>0</v>
      </c>
      <c r="O8" s="32">
        <f>+(N8-$N$10)</f>
        <v>0</v>
      </c>
      <c r="P8" s="34">
        <v>0.43059036480089108</v>
      </c>
      <c r="Q8" s="32">
        <f>+(P8-$P$10)</f>
        <v>-7.7620843847865939E-2</v>
      </c>
      <c r="R8" s="30"/>
      <c r="S8" s="36"/>
    </row>
    <row r="9" spans="1:19" x14ac:dyDescent="0.25">
      <c r="A9" s="30">
        <v>4</v>
      </c>
      <c r="B9" s="1" t="s">
        <v>61</v>
      </c>
      <c r="C9" s="27"/>
      <c r="D9" s="34">
        <v>14.919538940940562</v>
      </c>
      <c r="E9" s="32">
        <f>+(D9/$D$10)*100</f>
        <v>94.643079124990152</v>
      </c>
      <c r="F9" s="32">
        <f t="shared" si="0"/>
        <v>91.04757876942206</v>
      </c>
      <c r="G9" s="34">
        <v>18.591666666666669</v>
      </c>
      <c r="H9" s="34">
        <f>+(G9-$G$10)</f>
        <v>0.52916666666666856</v>
      </c>
      <c r="I9" s="34">
        <f t="shared" si="1"/>
        <v>1.7916666666666679</v>
      </c>
      <c r="J9" s="32">
        <v>66.625</v>
      </c>
      <c r="K9" s="35">
        <f>+(J9-$J$10)</f>
        <v>0.78125</v>
      </c>
      <c r="L9" s="34">
        <v>2.1620768778635155</v>
      </c>
      <c r="M9" s="32">
        <f>+(L9-$L$10)</f>
        <v>0.6374432519172446</v>
      </c>
      <c r="N9" s="34">
        <v>0</v>
      </c>
      <c r="O9" s="32">
        <f>+(N9-$N$10)</f>
        <v>0</v>
      </c>
      <c r="P9" s="34">
        <v>0.72069229262117185</v>
      </c>
      <c r="Q9" s="32">
        <f>+(P9-$P$10)</f>
        <v>0.21248108397241483</v>
      </c>
      <c r="R9" s="30"/>
      <c r="S9" s="36"/>
    </row>
    <row r="10" spans="1:19" x14ac:dyDescent="0.25">
      <c r="A10" s="27"/>
      <c r="B10" s="37" t="s">
        <v>81</v>
      </c>
      <c r="C10" s="27"/>
      <c r="D10" s="38">
        <f>AVERAGE(D6:D9)</f>
        <v>15.764004171120753</v>
      </c>
      <c r="E10" s="38">
        <f>AVERAGE(E6:E9)</f>
        <v>100</v>
      </c>
      <c r="F10" s="38" t="s">
        <v>82</v>
      </c>
      <c r="G10" s="38">
        <f>AVERAGE(G6:G9)</f>
        <v>18.0625</v>
      </c>
      <c r="H10" s="38">
        <f>AVERAGE(H6:H9)</f>
        <v>0</v>
      </c>
      <c r="I10" s="38" t="s">
        <v>82</v>
      </c>
      <c r="J10" s="38">
        <f t="shared" ref="J10:Q10" si="2">AVERAGE(J6:J9)</f>
        <v>65.84375</v>
      </c>
      <c r="K10" s="38">
        <f t="shared" si="2"/>
        <v>0</v>
      </c>
      <c r="L10" s="38">
        <f t="shared" si="2"/>
        <v>1.5246336259462709</v>
      </c>
      <c r="M10" s="38">
        <f t="shared" si="2"/>
        <v>0</v>
      </c>
      <c r="N10" s="38">
        <f t="shared" si="2"/>
        <v>0</v>
      </c>
      <c r="O10" s="38">
        <f t="shared" si="2"/>
        <v>0</v>
      </c>
      <c r="P10" s="38">
        <f t="shared" si="2"/>
        <v>0.50821120864875702</v>
      </c>
      <c r="Q10" s="38">
        <f t="shared" si="2"/>
        <v>0</v>
      </c>
      <c r="R10" s="30"/>
    </row>
    <row r="11" spans="1:19" ht="15.75" x14ac:dyDescent="0.3">
      <c r="A11" s="27"/>
      <c r="B11" s="27" t="s">
        <v>21</v>
      </c>
      <c r="C11" s="27"/>
      <c r="D11" s="34">
        <v>0.48033990833613172</v>
      </c>
      <c r="E11" s="34"/>
      <c r="F11" s="30"/>
      <c r="G11" s="34">
        <v>0.63234394942214556</v>
      </c>
      <c r="H11" s="34"/>
      <c r="I11" s="30"/>
      <c r="J11" s="34">
        <v>1.1001794361224293</v>
      </c>
      <c r="K11" s="30"/>
      <c r="L11" s="34">
        <v>1.8170791663702388</v>
      </c>
      <c r="M11" s="30"/>
      <c r="N11" s="34">
        <v>0</v>
      </c>
      <c r="O11" s="30"/>
      <c r="P11" s="34">
        <v>0.60569305545674645</v>
      </c>
      <c r="Q11" s="30"/>
      <c r="R11" s="30"/>
    </row>
    <row r="12" spans="1:19" x14ac:dyDescent="0.25">
      <c r="A12" s="27"/>
      <c r="B12" s="27" t="s">
        <v>22</v>
      </c>
      <c r="C12" s="27"/>
      <c r="D12" s="34">
        <v>1.9067277553422781</v>
      </c>
      <c r="E12" s="30"/>
      <c r="F12" s="30"/>
      <c r="G12" s="34">
        <v>2.1906957512505492</v>
      </c>
      <c r="H12" s="30"/>
      <c r="I12" s="30"/>
      <c r="J12" s="34">
        <v>1.0455758039461038</v>
      </c>
      <c r="K12" s="30"/>
      <c r="L12" s="34">
        <v>74.57871802611723</v>
      </c>
      <c r="M12" s="30"/>
      <c r="N12" s="34">
        <v>0</v>
      </c>
      <c r="O12" s="30"/>
      <c r="P12" s="34">
        <v>74.578718026117244</v>
      </c>
      <c r="Q12" s="30"/>
      <c r="R12" s="30"/>
    </row>
    <row r="13" spans="1:19" x14ac:dyDescent="0.25">
      <c r="A13" s="27"/>
      <c r="B13" s="27" t="s">
        <v>83</v>
      </c>
      <c r="C13" s="27"/>
      <c r="D13" s="30">
        <v>3</v>
      </c>
      <c r="E13" s="30"/>
      <c r="F13" s="30"/>
      <c r="G13" s="30">
        <v>3</v>
      </c>
      <c r="H13" s="30"/>
      <c r="I13" s="30"/>
      <c r="J13" s="30">
        <v>2</v>
      </c>
      <c r="K13" s="30"/>
      <c r="L13" s="30">
        <v>2</v>
      </c>
      <c r="M13" s="30"/>
      <c r="N13" s="30">
        <v>2</v>
      </c>
      <c r="O13" s="30"/>
      <c r="P13" s="30">
        <v>2</v>
      </c>
      <c r="Q13" s="30"/>
      <c r="R13" s="30"/>
    </row>
    <row r="14" spans="1:19" x14ac:dyDescent="0.25">
      <c r="A14" s="39"/>
      <c r="B14" s="40"/>
      <c r="C14" s="40"/>
      <c r="D14" s="41"/>
      <c r="E14" s="41"/>
      <c r="F14" s="41"/>
      <c r="G14" s="42"/>
      <c r="H14" s="42"/>
      <c r="I14" s="41"/>
      <c r="J14" s="41"/>
      <c r="K14" s="41"/>
      <c r="L14" s="41"/>
      <c r="M14" s="41"/>
      <c r="N14" s="41"/>
      <c r="O14" s="41"/>
      <c r="P14" s="41"/>
      <c r="Q14" s="41"/>
      <c r="R14" s="41"/>
    </row>
    <row r="15" spans="1:19" x14ac:dyDescent="0.25">
      <c r="B15" s="43" t="s">
        <v>84</v>
      </c>
    </row>
    <row r="16" spans="1:19" x14ac:dyDescent="0.25">
      <c r="B16" s="44" t="s">
        <v>85</v>
      </c>
    </row>
    <row r="17" spans="2:19" x14ac:dyDescent="0.25">
      <c r="B17" s="44" t="s">
        <v>86</v>
      </c>
    </row>
    <row r="18" spans="2:19" x14ac:dyDescent="0.25">
      <c r="B18" s="45" t="s">
        <v>87</v>
      </c>
    </row>
    <row r="19" spans="2:19" x14ac:dyDescent="0.25">
      <c r="B19" s="45" t="s">
        <v>88</v>
      </c>
      <c r="D19" s="46"/>
      <c r="E19" s="46"/>
      <c r="F19" s="46"/>
      <c r="G19" s="46"/>
      <c r="H19" s="46"/>
      <c r="I19" s="47"/>
      <c r="S19" s="39"/>
    </row>
    <row r="20" spans="2:19" x14ac:dyDescent="0.25">
      <c r="P20" s="48"/>
    </row>
    <row r="21" spans="2:19" x14ac:dyDescent="0.25">
      <c r="P21" s="48"/>
      <c r="Q21" s="48"/>
    </row>
    <row r="22" spans="2:19" x14ac:dyDescent="0.25">
      <c r="P22" s="48"/>
      <c r="Q22" s="48"/>
    </row>
    <row r="23" spans="2:19" x14ac:dyDescent="0.25">
      <c r="P23" s="48"/>
      <c r="Q23" s="48"/>
    </row>
    <row r="24" spans="2:19" x14ac:dyDescent="0.25">
      <c r="P24" s="48"/>
      <c r="Q24" s="48"/>
    </row>
    <row r="25" spans="2:19" x14ac:dyDescent="0.25">
      <c r="P25" s="48"/>
      <c r="Q25" s="48"/>
    </row>
    <row r="26" spans="2:19" x14ac:dyDescent="0.25">
      <c r="P26" s="48"/>
      <c r="Q26" s="48"/>
    </row>
    <row r="27" spans="2:19" x14ac:dyDescent="0.25">
      <c r="P27" s="48"/>
      <c r="Q27" s="48"/>
    </row>
    <row r="28" spans="2:19" x14ac:dyDescent="0.25">
      <c r="P28" s="48"/>
      <c r="Q28" s="48"/>
    </row>
    <row r="29" spans="2:19" x14ac:dyDescent="0.25">
      <c r="P29" s="48"/>
      <c r="Q29" s="48"/>
    </row>
    <row r="30" spans="2:19" x14ac:dyDescent="0.25">
      <c r="P30" s="48"/>
      <c r="Q30" s="48"/>
    </row>
    <row r="31" spans="2:19" x14ac:dyDescent="0.25">
      <c r="P31" s="48"/>
      <c r="Q31" s="48"/>
    </row>
    <row r="32" spans="2:19" x14ac:dyDescent="0.25">
      <c r="P32" s="48"/>
      <c r="Q32" s="48"/>
    </row>
    <row r="33" spans="16:17" x14ac:dyDescent="0.25">
      <c r="P33" s="48"/>
      <c r="Q33" s="48"/>
    </row>
    <row r="34" spans="16:17" x14ac:dyDescent="0.25">
      <c r="P34" s="48"/>
      <c r="Q34" s="48"/>
    </row>
    <row r="35" spans="16:17" x14ac:dyDescent="0.25">
      <c r="P35" s="48"/>
      <c r="Q35" s="48"/>
    </row>
    <row r="36" spans="16:17" x14ac:dyDescent="0.25">
      <c r="P36" s="48"/>
      <c r="Q36" s="48"/>
    </row>
    <row r="37" spans="16:17" x14ac:dyDescent="0.25">
      <c r="P37" s="48"/>
      <c r="Q37" s="48"/>
    </row>
    <row r="38" spans="16:17" x14ac:dyDescent="0.25">
      <c r="Q38" s="48"/>
    </row>
  </sheetData>
  <mergeCells count="9">
    <mergeCell ref="A1:R1"/>
    <mergeCell ref="A2:R2"/>
    <mergeCell ref="A3:R3"/>
    <mergeCell ref="D4:F4"/>
    <mergeCell ref="G4:I4"/>
    <mergeCell ref="J4:K4"/>
    <mergeCell ref="L4:M4"/>
    <mergeCell ref="N4:O4"/>
    <mergeCell ref="P4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S17"/>
  <sheetViews>
    <sheetView zoomScale="75" zoomScaleNormal="75" workbookViewId="0">
      <selection activeCell="O21" sqref="O21"/>
    </sheetView>
  </sheetViews>
  <sheetFormatPr defaultRowHeight="15" x14ac:dyDescent="0.25"/>
  <cols>
    <col min="1" max="1" width="6.140625" customWidth="1"/>
    <col min="2" max="2" width="13.85546875" customWidth="1"/>
    <col min="3" max="17" width="10.5703125" customWidth="1"/>
    <col min="18" max="19" width="12.140625" customWidth="1"/>
    <col min="260" max="260" width="6.140625" customWidth="1"/>
    <col min="261" max="261" width="13.85546875" customWidth="1"/>
    <col min="262" max="273" width="10.5703125" customWidth="1"/>
    <col min="274" max="275" width="12.140625" customWidth="1"/>
    <col min="516" max="516" width="6.140625" customWidth="1"/>
    <col min="517" max="517" width="13.85546875" customWidth="1"/>
    <col min="518" max="529" width="10.5703125" customWidth="1"/>
    <col min="530" max="531" width="12.140625" customWidth="1"/>
    <col min="772" max="772" width="6.140625" customWidth="1"/>
    <col min="773" max="773" width="13.85546875" customWidth="1"/>
    <col min="774" max="785" width="10.5703125" customWidth="1"/>
    <col min="786" max="787" width="12.140625" customWidth="1"/>
    <col min="1028" max="1028" width="6.140625" customWidth="1"/>
    <col min="1029" max="1029" width="13.85546875" customWidth="1"/>
    <col min="1030" max="1041" width="10.5703125" customWidth="1"/>
    <col min="1042" max="1043" width="12.140625" customWidth="1"/>
    <col min="1284" max="1284" width="6.140625" customWidth="1"/>
    <col min="1285" max="1285" width="13.85546875" customWidth="1"/>
    <col min="1286" max="1297" width="10.5703125" customWidth="1"/>
    <col min="1298" max="1299" width="12.140625" customWidth="1"/>
    <col min="1540" max="1540" width="6.140625" customWidth="1"/>
    <col min="1541" max="1541" width="13.85546875" customWidth="1"/>
    <col min="1542" max="1553" width="10.5703125" customWidth="1"/>
    <col min="1554" max="1555" width="12.140625" customWidth="1"/>
    <col min="1796" max="1796" width="6.140625" customWidth="1"/>
    <col min="1797" max="1797" width="13.85546875" customWidth="1"/>
    <col min="1798" max="1809" width="10.5703125" customWidth="1"/>
    <col min="1810" max="1811" width="12.140625" customWidth="1"/>
    <col min="2052" max="2052" width="6.140625" customWidth="1"/>
    <col min="2053" max="2053" width="13.85546875" customWidth="1"/>
    <col min="2054" max="2065" width="10.5703125" customWidth="1"/>
    <col min="2066" max="2067" width="12.140625" customWidth="1"/>
    <col min="2308" max="2308" width="6.140625" customWidth="1"/>
    <col min="2309" max="2309" width="13.85546875" customWidth="1"/>
    <col min="2310" max="2321" width="10.5703125" customWidth="1"/>
    <col min="2322" max="2323" width="12.140625" customWidth="1"/>
    <col min="2564" max="2564" width="6.140625" customWidth="1"/>
    <col min="2565" max="2565" width="13.85546875" customWidth="1"/>
    <col min="2566" max="2577" width="10.5703125" customWidth="1"/>
    <col min="2578" max="2579" width="12.140625" customWidth="1"/>
    <col min="2820" max="2820" width="6.140625" customWidth="1"/>
    <col min="2821" max="2821" width="13.85546875" customWidth="1"/>
    <col min="2822" max="2833" width="10.5703125" customWidth="1"/>
    <col min="2834" max="2835" width="12.140625" customWidth="1"/>
    <col min="3076" max="3076" width="6.140625" customWidth="1"/>
    <col min="3077" max="3077" width="13.85546875" customWidth="1"/>
    <col min="3078" max="3089" width="10.5703125" customWidth="1"/>
    <col min="3090" max="3091" width="12.140625" customWidth="1"/>
    <col min="3332" max="3332" width="6.140625" customWidth="1"/>
    <col min="3333" max="3333" width="13.85546875" customWidth="1"/>
    <col min="3334" max="3345" width="10.5703125" customWidth="1"/>
    <col min="3346" max="3347" width="12.140625" customWidth="1"/>
    <col min="3588" max="3588" width="6.140625" customWidth="1"/>
    <col min="3589" max="3589" width="13.85546875" customWidth="1"/>
    <col min="3590" max="3601" width="10.5703125" customWidth="1"/>
    <col min="3602" max="3603" width="12.140625" customWidth="1"/>
    <col min="3844" max="3844" width="6.140625" customWidth="1"/>
    <col min="3845" max="3845" width="13.85546875" customWidth="1"/>
    <col min="3846" max="3857" width="10.5703125" customWidth="1"/>
    <col min="3858" max="3859" width="12.140625" customWidth="1"/>
    <col min="4100" max="4100" width="6.140625" customWidth="1"/>
    <col min="4101" max="4101" width="13.85546875" customWidth="1"/>
    <col min="4102" max="4113" width="10.5703125" customWidth="1"/>
    <col min="4114" max="4115" width="12.140625" customWidth="1"/>
    <col min="4356" max="4356" width="6.140625" customWidth="1"/>
    <col min="4357" max="4357" width="13.85546875" customWidth="1"/>
    <col min="4358" max="4369" width="10.5703125" customWidth="1"/>
    <col min="4370" max="4371" width="12.140625" customWidth="1"/>
    <col min="4612" max="4612" width="6.140625" customWidth="1"/>
    <col min="4613" max="4613" width="13.85546875" customWidth="1"/>
    <col min="4614" max="4625" width="10.5703125" customWidth="1"/>
    <col min="4626" max="4627" width="12.140625" customWidth="1"/>
    <col min="4868" max="4868" width="6.140625" customWidth="1"/>
    <col min="4869" max="4869" width="13.85546875" customWidth="1"/>
    <col min="4870" max="4881" width="10.5703125" customWidth="1"/>
    <col min="4882" max="4883" width="12.140625" customWidth="1"/>
    <col min="5124" max="5124" width="6.140625" customWidth="1"/>
    <col min="5125" max="5125" width="13.85546875" customWidth="1"/>
    <col min="5126" max="5137" width="10.5703125" customWidth="1"/>
    <col min="5138" max="5139" width="12.140625" customWidth="1"/>
    <col min="5380" max="5380" width="6.140625" customWidth="1"/>
    <col min="5381" max="5381" width="13.85546875" customWidth="1"/>
    <col min="5382" max="5393" width="10.5703125" customWidth="1"/>
    <col min="5394" max="5395" width="12.140625" customWidth="1"/>
    <col min="5636" max="5636" width="6.140625" customWidth="1"/>
    <col min="5637" max="5637" width="13.85546875" customWidth="1"/>
    <col min="5638" max="5649" width="10.5703125" customWidth="1"/>
    <col min="5650" max="5651" width="12.140625" customWidth="1"/>
    <col min="5892" max="5892" width="6.140625" customWidth="1"/>
    <col min="5893" max="5893" width="13.85546875" customWidth="1"/>
    <col min="5894" max="5905" width="10.5703125" customWidth="1"/>
    <col min="5906" max="5907" width="12.140625" customWidth="1"/>
    <col min="6148" max="6148" width="6.140625" customWidth="1"/>
    <col min="6149" max="6149" width="13.85546875" customWidth="1"/>
    <col min="6150" max="6161" width="10.5703125" customWidth="1"/>
    <col min="6162" max="6163" width="12.140625" customWidth="1"/>
    <col min="6404" max="6404" width="6.140625" customWidth="1"/>
    <col min="6405" max="6405" width="13.85546875" customWidth="1"/>
    <col min="6406" max="6417" width="10.5703125" customWidth="1"/>
    <col min="6418" max="6419" width="12.140625" customWidth="1"/>
    <col min="6660" max="6660" width="6.140625" customWidth="1"/>
    <col min="6661" max="6661" width="13.85546875" customWidth="1"/>
    <col min="6662" max="6673" width="10.5703125" customWidth="1"/>
    <col min="6674" max="6675" width="12.140625" customWidth="1"/>
    <col min="6916" max="6916" width="6.140625" customWidth="1"/>
    <col min="6917" max="6917" width="13.85546875" customWidth="1"/>
    <col min="6918" max="6929" width="10.5703125" customWidth="1"/>
    <col min="6930" max="6931" width="12.140625" customWidth="1"/>
    <col min="7172" max="7172" width="6.140625" customWidth="1"/>
    <col min="7173" max="7173" width="13.85546875" customWidth="1"/>
    <col min="7174" max="7185" width="10.5703125" customWidth="1"/>
    <col min="7186" max="7187" width="12.140625" customWidth="1"/>
    <col min="7428" max="7428" width="6.140625" customWidth="1"/>
    <col min="7429" max="7429" width="13.85546875" customWidth="1"/>
    <col min="7430" max="7441" width="10.5703125" customWidth="1"/>
    <col min="7442" max="7443" width="12.140625" customWidth="1"/>
    <col min="7684" max="7684" width="6.140625" customWidth="1"/>
    <col min="7685" max="7685" width="13.85546875" customWidth="1"/>
    <col min="7686" max="7697" width="10.5703125" customWidth="1"/>
    <col min="7698" max="7699" width="12.140625" customWidth="1"/>
    <col min="7940" max="7940" width="6.140625" customWidth="1"/>
    <col min="7941" max="7941" width="13.85546875" customWidth="1"/>
    <col min="7942" max="7953" width="10.5703125" customWidth="1"/>
    <col min="7954" max="7955" width="12.140625" customWidth="1"/>
    <col min="8196" max="8196" width="6.140625" customWidth="1"/>
    <col min="8197" max="8197" width="13.85546875" customWidth="1"/>
    <col min="8198" max="8209" width="10.5703125" customWidth="1"/>
    <col min="8210" max="8211" width="12.140625" customWidth="1"/>
    <col min="8452" max="8452" width="6.140625" customWidth="1"/>
    <col min="8453" max="8453" width="13.85546875" customWidth="1"/>
    <col min="8454" max="8465" width="10.5703125" customWidth="1"/>
    <col min="8466" max="8467" width="12.140625" customWidth="1"/>
    <col min="8708" max="8708" width="6.140625" customWidth="1"/>
    <col min="8709" max="8709" width="13.85546875" customWidth="1"/>
    <col min="8710" max="8721" width="10.5703125" customWidth="1"/>
    <col min="8722" max="8723" width="12.140625" customWidth="1"/>
    <col min="8964" max="8964" width="6.140625" customWidth="1"/>
    <col min="8965" max="8965" width="13.85546875" customWidth="1"/>
    <col min="8966" max="8977" width="10.5703125" customWidth="1"/>
    <col min="8978" max="8979" width="12.140625" customWidth="1"/>
    <col min="9220" max="9220" width="6.140625" customWidth="1"/>
    <col min="9221" max="9221" width="13.85546875" customWidth="1"/>
    <col min="9222" max="9233" width="10.5703125" customWidth="1"/>
    <col min="9234" max="9235" width="12.140625" customWidth="1"/>
    <col min="9476" max="9476" width="6.140625" customWidth="1"/>
    <col min="9477" max="9477" width="13.85546875" customWidth="1"/>
    <col min="9478" max="9489" width="10.5703125" customWidth="1"/>
    <col min="9490" max="9491" width="12.140625" customWidth="1"/>
    <col min="9732" max="9732" width="6.140625" customWidth="1"/>
    <col min="9733" max="9733" width="13.85546875" customWidth="1"/>
    <col min="9734" max="9745" width="10.5703125" customWidth="1"/>
    <col min="9746" max="9747" width="12.140625" customWidth="1"/>
    <col min="9988" max="9988" width="6.140625" customWidth="1"/>
    <col min="9989" max="9989" width="13.85546875" customWidth="1"/>
    <col min="9990" max="10001" width="10.5703125" customWidth="1"/>
    <col min="10002" max="10003" width="12.140625" customWidth="1"/>
    <col min="10244" max="10244" width="6.140625" customWidth="1"/>
    <col min="10245" max="10245" width="13.85546875" customWidth="1"/>
    <col min="10246" max="10257" width="10.5703125" customWidth="1"/>
    <col min="10258" max="10259" width="12.140625" customWidth="1"/>
    <col min="10500" max="10500" width="6.140625" customWidth="1"/>
    <col min="10501" max="10501" width="13.85546875" customWidth="1"/>
    <col min="10502" max="10513" width="10.5703125" customWidth="1"/>
    <col min="10514" max="10515" width="12.140625" customWidth="1"/>
    <col min="10756" max="10756" width="6.140625" customWidth="1"/>
    <col min="10757" max="10757" width="13.85546875" customWidth="1"/>
    <col min="10758" max="10769" width="10.5703125" customWidth="1"/>
    <col min="10770" max="10771" width="12.140625" customWidth="1"/>
    <col min="11012" max="11012" width="6.140625" customWidth="1"/>
    <col min="11013" max="11013" width="13.85546875" customWidth="1"/>
    <col min="11014" max="11025" width="10.5703125" customWidth="1"/>
    <col min="11026" max="11027" width="12.140625" customWidth="1"/>
    <col min="11268" max="11268" width="6.140625" customWidth="1"/>
    <col min="11269" max="11269" width="13.85546875" customWidth="1"/>
    <col min="11270" max="11281" width="10.5703125" customWidth="1"/>
    <col min="11282" max="11283" width="12.140625" customWidth="1"/>
    <col min="11524" max="11524" width="6.140625" customWidth="1"/>
    <col min="11525" max="11525" width="13.85546875" customWidth="1"/>
    <col min="11526" max="11537" width="10.5703125" customWidth="1"/>
    <col min="11538" max="11539" width="12.140625" customWidth="1"/>
    <col min="11780" max="11780" width="6.140625" customWidth="1"/>
    <col min="11781" max="11781" width="13.85546875" customWidth="1"/>
    <col min="11782" max="11793" width="10.5703125" customWidth="1"/>
    <col min="11794" max="11795" width="12.140625" customWidth="1"/>
    <col min="12036" max="12036" width="6.140625" customWidth="1"/>
    <col min="12037" max="12037" width="13.85546875" customWidth="1"/>
    <col min="12038" max="12049" width="10.5703125" customWidth="1"/>
    <col min="12050" max="12051" width="12.140625" customWidth="1"/>
    <col min="12292" max="12292" width="6.140625" customWidth="1"/>
    <col min="12293" max="12293" width="13.85546875" customWidth="1"/>
    <col min="12294" max="12305" width="10.5703125" customWidth="1"/>
    <col min="12306" max="12307" width="12.140625" customWidth="1"/>
    <col min="12548" max="12548" width="6.140625" customWidth="1"/>
    <col min="12549" max="12549" width="13.85546875" customWidth="1"/>
    <col min="12550" max="12561" width="10.5703125" customWidth="1"/>
    <col min="12562" max="12563" width="12.140625" customWidth="1"/>
    <col min="12804" max="12804" width="6.140625" customWidth="1"/>
    <col min="12805" max="12805" width="13.85546875" customWidth="1"/>
    <col min="12806" max="12817" width="10.5703125" customWidth="1"/>
    <col min="12818" max="12819" width="12.140625" customWidth="1"/>
    <col min="13060" max="13060" width="6.140625" customWidth="1"/>
    <col min="13061" max="13061" width="13.85546875" customWidth="1"/>
    <col min="13062" max="13073" width="10.5703125" customWidth="1"/>
    <col min="13074" max="13075" width="12.140625" customWidth="1"/>
    <col min="13316" max="13316" width="6.140625" customWidth="1"/>
    <col min="13317" max="13317" width="13.85546875" customWidth="1"/>
    <col min="13318" max="13329" width="10.5703125" customWidth="1"/>
    <col min="13330" max="13331" width="12.140625" customWidth="1"/>
    <col min="13572" max="13572" width="6.140625" customWidth="1"/>
    <col min="13573" max="13573" width="13.85546875" customWidth="1"/>
    <col min="13574" max="13585" width="10.5703125" customWidth="1"/>
    <col min="13586" max="13587" width="12.140625" customWidth="1"/>
    <col min="13828" max="13828" width="6.140625" customWidth="1"/>
    <col min="13829" max="13829" width="13.85546875" customWidth="1"/>
    <col min="13830" max="13841" width="10.5703125" customWidth="1"/>
    <col min="13842" max="13843" width="12.140625" customWidth="1"/>
    <col min="14084" max="14084" width="6.140625" customWidth="1"/>
    <col min="14085" max="14085" width="13.85546875" customWidth="1"/>
    <col min="14086" max="14097" width="10.5703125" customWidth="1"/>
    <col min="14098" max="14099" width="12.140625" customWidth="1"/>
    <col min="14340" max="14340" width="6.140625" customWidth="1"/>
    <col min="14341" max="14341" width="13.85546875" customWidth="1"/>
    <col min="14342" max="14353" width="10.5703125" customWidth="1"/>
    <col min="14354" max="14355" width="12.140625" customWidth="1"/>
    <col min="14596" max="14596" width="6.140625" customWidth="1"/>
    <col min="14597" max="14597" width="13.85546875" customWidth="1"/>
    <col min="14598" max="14609" width="10.5703125" customWidth="1"/>
    <col min="14610" max="14611" width="12.140625" customWidth="1"/>
    <col min="14852" max="14852" width="6.140625" customWidth="1"/>
    <col min="14853" max="14853" width="13.85546875" customWidth="1"/>
    <col min="14854" max="14865" width="10.5703125" customWidth="1"/>
    <col min="14866" max="14867" width="12.140625" customWidth="1"/>
    <col min="15108" max="15108" width="6.140625" customWidth="1"/>
    <col min="15109" max="15109" width="13.85546875" customWidth="1"/>
    <col min="15110" max="15121" width="10.5703125" customWidth="1"/>
    <col min="15122" max="15123" width="12.140625" customWidth="1"/>
    <col min="15364" max="15364" width="6.140625" customWidth="1"/>
    <col min="15365" max="15365" width="13.85546875" customWidth="1"/>
    <col min="15366" max="15377" width="10.5703125" customWidth="1"/>
    <col min="15378" max="15379" width="12.140625" customWidth="1"/>
    <col min="15620" max="15620" width="6.140625" customWidth="1"/>
    <col min="15621" max="15621" width="13.85546875" customWidth="1"/>
    <col min="15622" max="15633" width="10.5703125" customWidth="1"/>
    <col min="15634" max="15635" width="12.140625" customWidth="1"/>
    <col min="15876" max="15876" width="6.140625" customWidth="1"/>
    <col min="15877" max="15877" width="13.85546875" customWidth="1"/>
    <col min="15878" max="15889" width="10.5703125" customWidth="1"/>
    <col min="15890" max="15891" width="12.140625" customWidth="1"/>
    <col min="16132" max="16132" width="6.140625" customWidth="1"/>
    <col min="16133" max="16133" width="13.85546875" customWidth="1"/>
    <col min="16134" max="16145" width="10.5703125" customWidth="1"/>
    <col min="16146" max="16147" width="12.140625" customWidth="1"/>
  </cols>
  <sheetData>
    <row r="1" spans="1:19" x14ac:dyDescent="0.25">
      <c r="A1" s="58" t="s">
        <v>32</v>
      </c>
      <c r="B1" s="59"/>
      <c r="C1" s="59"/>
      <c r="D1" s="59"/>
      <c r="E1" s="59"/>
      <c r="F1" s="59"/>
      <c r="G1" s="59"/>
      <c r="H1" s="59"/>
      <c r="I1" s="60"/>
      <c r="J1" s="58" t="s">
        <v>33</v>
      </c>
      <c r="K1" s="59"/>
      <c r="L1" s="59"/>
      <c r="M1" s="59"/>
      <c r="N1" s="59"/>
      <c r="O1" s="59"/>
      <c r="P1" s="59"/>
      <c r="Q1" s="59"/>
      <c r="R1" s="59"/>
      <c r="S1" s="60"/>
    </row>
    <row r="2" spans="1:19" x14ac:dyDescent="0.2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x14ac:dyDescent="0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90.75" x14ac:dyDescent="0.25">
      <c r="A4" s="1"/>
      <c r="B4" s="2" t="s">
        <v>2</v>
      </c>
      <c r="C4" s="3" t="s">
        <v>23</v>
      </c>
      <c r="D4" s="4" t="s">
        <v>24</v>
      </c>
      <c r="E4" s="5" t="s">
        <v>25</v>
      </c>
      <c r="F4" s="3" t="s">
        <v>26</v>
      </c>
      <c r="G4" s="6" t="s">
        <v>27</v>
      </c>
      <c r="H4" s="3" t="s">
        <v>28</v>
      </c>
      <c r="I4" s="6" t="s">
        <v>6</v>
      </c>
      <c r="J4" s="6" t="s">
        <v>29</v>
      </c>
      <c r="K4" s="3" t="s">
        <v>4</v>
      </c>
      <c r="L4" s="7" t="s">
        <v>8</v>
      </c>
      <c r="M4" s="5" t="s">
        <v>5</v>
      </c>
      <c r="N4" s="7" t="s">
        <v>7</v>
      </c>
      <c r="O4" s="3" t="s">
        <v>30</v>
      </c>
      <c r="P4" s="3" t="s">
        <v>31</v>
      </c>
      <c r="Q4" s="8" t="s">
        <v>3</v>
      </c>
      <c r="R4" s="9" t="s">
        <v>9</v>
      </c>
      <c r="S4" s="9" t="s">
        <v>10</v>
      </c>
    </row>
    <row r="5" spans="1:19" x14ac:dyDescent="0.25">
      <c r="A5" s="10">
        <v>1</v>
      </c>
      <c r="B5" s="1" t="s">
        <v>14</v>
      </c>
      <c r="C5" s="11">
        <v>14.867770232031688</v>
      </c>
      <c r="D5" s="12">
        <v>15.077875243664716</v>
      </c>
      <c r="E5" s="11">
        <v>14.674495378230521</v>
      </c>
      <c r="F5" s="11">
        <v>14.215198390240834</v>
      </c>
      <c r="G5" s="11">
        <v>13.221080928126767</v>
      </c>
      <c r="H5" s="11">
        <v>16.321417342639755</v>
      </c>
      <c r="I5" s="11">
        <v>14.437046469219643</v>
      </c>
      <c r="J5" s="11">
        <v>15.531409168081495</v>
      </c>
      <c r="K5" s="11">
        <v>16.12433817518707</v>
      </c>
      <c r="L5" s="11">
        <v>16.297893479217755</v>
      </c>
      <c r="M5" s="11">
        <v>14.407863296233415</v>
      </c>
      <c r="N5" s="11">
        <v>10.759308827624617</v>
      </c>
      <c r="O5" s="11">
        <v>13.284405458089665</v>
      </c>
      <c r="P5" s="11">
        <v>16.000714749837556</v>
      </c>
      <c r="Q5" s="11">
        <v>11.637972709551656</v>
      </c>
      <c r="R5" s="13">
        <f>AVERAGE(C5:Q5)</f>
        <v>14.457252656531809</v>
      </c>
      <c r="S5" s="14">
        <f t="shared" ref="S5:S12" si="0">+(R5-$R$13)</f>
        <v>-0.1231478195314093</v>
      </c>
    </row>
    <row r="6" spans="1:19" x14ac:dyDescent="0.25">
      <c r="A6" s="10">
        <v>2</v>
      </c>
      <c r="B6" s="1" t="s">
        <v>41</v>
      </c>
      <c r="C6" s="11">
        <v>15.487687857636921</v>
      </c>
      <c r="D6" s="12">
        <v>15.038033704332515</v>
      </c>
      <c r="E6" s="11">
        <v>14.701801546877947</v>
      </c>
      <c r="F6" s="11">
        <v>14.568207256492485</v>
      </c>
      <c r="G6" s="11">
        <v>14.557357102433503</v>
      </c>
      <c r="H6" s="11">
        <v>17.033100672829026</v>
      </c>
      <c r="I6" s="11">
        <v>12.673495566874175</v>
      </c>
      <c r="J6" s="11">
        <v>16.106728290259696</v>
      </c>
      <c r="K6" s="11">
        <v>16.620153430170408</v>
      </c>
      <c r="L6" s="11">
        <v>15.738769414575865</v>
      </c>
      <c r="M6" s="11">
        <v>16.124171539961011</v>
      </c>
      <c r="N6" s="11">
        <v>11.547926204399889</v>
      </c>
      <c r="O6" s="11">
        <v>13.192284474627428</v>
      </c>
      <c r="P6" s="11">
        <v>15.985964912280702</v>
      </c>
      <c r="Q6" s="11">
        <v>11.615828460038987</v>
      </c>
      <c r="R6" s="13">
        <f t="shared" ref="R6:R12" si="1">AVERAGE(C6:Q6)</f>
        <v>14.732767362252705</v>
      </c>
      <c r="S6" s="14">
        <f t="shared" si="0"/>
        <v>0.15236688618948691</v>
      </c>
    </row>
    <row r="7" spans="1:19" x14ac:dyDescent="0.25">
      <c r="A7" s="10">
        <v>3</v>
      </c>
      <c r="B7" s="1" t="s">
        <v>12</v>
      </c>
      <c r="C7" s="11">
        <v>15.156457901024963</v>
      </c>
      <c r="D7" s="12">
        <v>14.848685782556748</v>
      </c>
      <c r="E7" s="11">
        <v>14.200493617556436</v>
      </c>
      <c r="F7" s="11">
        <v>14.643287430044644</v>
      </c>
      <c r="G7" s="11">
        <v>13.693425768722882</v>
      </c>
      <c r="H7" s="11">
        <v>16.891023706218952</v>
      </c>
      <c r="I7" s="11">
        <v>15.110991636798087</v>
      </c>
      <c r="J7" s="11">
        <v>16.594086021505376</v>
      </c>
      <c r="K7" s="11">
        <v>17.102647299251714</v>
      </c>
      <c r="L7" s="11">
        <v>16.100470396421159</v>
      </c>
      <c r="M7" s="11">
        <v>14.889435955480099</v>
      </c>
      <c r="N7" s="11">
        <v>11.824419381787802</v>
      </c>
      <c r="O7" s="11">
        <v>12.784770169150473</v>
      </c>
      <c r="P7" s="11">
        <v>16.24795321637427</v>
      </c>
      <c r="Q7" s="11">
        <v>12.073411306042885</v>
      </c>
      <c r="R7" s="13">
        <f t="shared" si="1"/>
        <v>14.810770639262433</v>
      </c>
      <c r="S7" s="14">
        <f t="shared" si="0"/>
        <v>0.23037016319921477</v>
      </c>
    </row>
    <row r="8" spans="1:19" x14ac:dyDescent="0.25">
      <c r="A8" s="10">
        <v>4</v>
      </c>
      <c r="B8" s="1" t="s">
        <v>13</v>
      </c>
      <c r="C8" s="11">
        <v>15.372995661196001</v>
      </c>
      <c r="D8" s="12">
        <v>14.050525058165125</v>
      </c>
      <c r="E8" s="11">
        <v>14.818575111614161</v>
      </c>
      <c r="F8" s="11">
        <v>14.034767025089605</v>
      </c>
      <c r="G8" s="11">
        <v>13.821248326910464</v>
      </c>
      <c r="H8" s="11">
        <v>16.583723196881088</v>
      </c>
      <c r="I8" s="11">
        <v>13.860875306545935</v>
      </c>
      <c r="J8" s="11">
        <v>15.554357668364458</v>
      </c>
      <c r="K8" s="11">
        <v>16.604832421555681</v>
      </c>
      <c r="L8" s="11">
        <v>15.646368609696282</v>
      </c>
      <c r="M8" s="11">
        <v>15.455024209268691</v>
      </c>
      <c r="N8" s="11">
        <v>12.056960456697297</v>
      </c>
      <c r="O8" s="11">
        <v>12.904068414764509</v>
      </c>
      <c r="P8" s="11">
        <v>15.804775828460039</v>
      </c>
      <c r="Q8" s="11">
        <v>11.731890838206628</v>
      </c>
      <c r="R8" s="13">
        <f t="shared" si="1"/>
        <v>14.553399208894398</v>
      </c>
      <c r="S8" s="14">
        <f t="shared" si="0"/>
        <v>-2.7001267168820675E-2</v>
      </c>
    </row>
    <row r="9" spans="1:19" x14ac:dyDescent="0.25">
      <c r="A9" s="10">
        <v>5</v>
      </c>
      <c r="B9" s="1" t="s">
        <v>16</v>
      </c>
      <c r="C9" s="11">
        <v>15.120643903665972</v>
      </c>
      <c r="D9" s="12">
        <v>14.84566748412249</v>
      </c>
      <c r="E9" s="11">
        <v>15.054175312834055</v>
      </c>
      <c r="F9" s="11">
        <v>14.410582908885116</v>
      </c>
      <c r="G9" s="11">
        <v>11.402685027982141</v>
      </c>
      <c r="H9" s="11">
        <v>16.357473432685655</v>
      </c>
      <c r="I9" s="11">
        <v>13.2264258316041</v>
      </c>
      <c r="J9" s="11">
        <v>16.378460038986354</v>
      </c>
      <c r="K9" s="11">
        <v>15.299028485191471</v>
      </c>
      <c r="L9" s="11">
        <v>15.902442935295227</v>
      </c>
      <c r="M9" s="11">
        <v>14.035990064767653</v>
      </c>
      <c r="N9" s="11">
        <v>12.006499582289056</v>
      </c>
      <c r="O9" s="11">
        <v>13.069760422561782</v>
      </c>
      <c r="P9" s="11">
        <v>16.338628979857049</v>
      </c>
      <c r="Q9" s="11">
        <v>12.381247563352828</v>
      </c>
      <c r="R9" s="13">
        <f t="shared" si="1"/>
        <v>14.38864746493873</v>
      </c>
      <c r="S9" s="14">
        <f t="shared" si="0"/>
        <v>-0.19175301112448828</v>
      </c>
    </row>
    <row r="10" spans="1:19" x14ac:dyDescent="0.25">
      <c r="A10" s="10">
        <v>6</v>
      </c>
      <c r="B10" s="1" t="s">
        <v>42</v>
      </c>
      <c r="C10" s="11">
        <v>14.616915047475318</v>
      </c>
      <c r="D10" s="12">
        <v>14.5504055838521</v>
      </c>
      <c r="E10" s="11">
        <v>15.599456077469656</v>
      </c>
      <c r="F10" s="11">
        <v>14.188024272149908</v>
      </c>
      <c r="G10" s="11">
        <v>14.282214047663961</v>
      </c>
      <c r="H10" s="11">
        <v>16.42724957555178</v>
      </c>
      <c r="I10" s="11">
        <v>14.259473055398351</v>
      </c>
      <c r="J10" s="11">
        <v>15.578312268125512</v>
      </c>
      <c r="K10" s="11">
        <v>15.3316418285858</v>
      </c>
      <c r="L10" s="11">
        <v>15.282805131107336</v>
      </c>
      <c r="M10" s="11">
        <v>15.763255989435955</v>
      </c>
      <c r="N10" s="11">
        <v>11.941709273182958</v>
      </c>
      <c r="O10" s="11">
        <v>12.450821318529298</v>
      </c>
      <c r="P10" s="11">
        <v>15.846556205328135</v>
      </c>
      <c r="Q10" s="11">
        <v>12.160350877192982</v>
      </c>
      <c r="R10" s="13">
        <f t="shared" si="1"/>
        <v>14.551946036736604</v>
      </c>
      <c r="S10" s="14">
        <f t="shared" si="0"/>
        <v>-2.8454439326614178E-2</v>
      </c>
    </row>
    <row r="11" spans="1:19" x14ac:dyDescent="0.25">
      <c r="A11" s="10">
        <v>7</v>
      </c>
      <c r="B11" s="1" t="s">
        <v>43</v>
      </c>
      <c r="C11" s="11">
        <v>14.98919071873231</v>
      </c>
      <c r="D11" s="12">
        <v>13.559586241589637</v>
      </c>
      <c r="E11" s="11">
        <v>14.6505376344086</v>
      </c>
      <c r="F11" s="11">
        <v>13.619433440231402</v>
      </c>
      <c r="G11" s="11">
        <v>12.227950701125573</v>
      </c>
      <c r="H11" s="11">
        <v>16.46686788656228</v>
      </c>
      <c r="I11" s="11">
        <v>14.036996164245739</v>
      </c>
      <c r="J11" s="11">
        <v>15.463991070867131</v>
      </c>
      <c r="K11" s="11">
        <v>15.392598880714331</v>
      </c>
      <c r="L11" s="11">
        <v>14.525737282273784</v>
      </c>
      <c r="M11" s="11">
        <v>15.002901968182101</v>
      </c>
      <c r="N11" s="11">
        <v>11.086971595655804</v>
      </c>
      <c r="O11" s="11">
        <v>12.789222159341005</v>
      </c>
      <c r="P11" s="11">
        <v>15.674171539961014</v>
      </c>
      <c r="Q11" s="11">
        <v>11.657699805068226</v>
      </c>
      <c r="R11" s="13">
        <f t="shared" si="1"/>
        <v>14.076257139263928</v>
      </c>
      <c r="S11" s="14">
        <f t="shared" si="0"/>
        <v>-0.5041433367992898</v>
      </c>
    </row>
    <row r="12" spans="1:19" x14ac:dyDescent="0.25">
      <c r="A12" s="10">
        <v>8</v>
      </c>
      <c r="B12" s="1" t="s">
        <v>18</v>
      </c>
      <c r="C12" s="11">
        <v>16.276601899012764</v>
      </c>
      <c r="D12" s="12">
        <v>15.204150160347105</v>
      </c>
      <c r="E12" s="11">
        <v>15.179573036533984</v>
      </c>
      <c r="F12" s="11">
        <v>14.787027604854428</v>
      </c>
      <c r="G12" s="11">
        <v>14.629529019681819</v>
      </c>
      <c r="H12" s="11">
        <v>17.092366220210021</v>
      </c>
      <c r="I12" s="11">
        <v>14.432412123498708</v>
      </c>
      <c r="J12" s="11">
        <v>16.937593535810855</v>
      </c>
      <c r="K12" s="11">
        <v>17.111827956989245</v>
      </c>
      <c r="L12" s="11">
        <v>16.239225303401874</v>
      </c>
      <c r="M12" s="11">
        <v>16.191014296493922</v>
      </c>
      <c r="N12" s="11">
        <v>10.44265552770816</v>
      </c>
      <c r="O12" s="11">
        <v>12.953417594164621</v>
      </c>
      <c r="P12" s="11">
        <v>16.921117608836909</v>
      </c>
      <c r="Q12" s="11">
        <v>11.68393762183236</v>
      </c>
      <c r="R12" s="13">
        <f t="shared" si="1"/>
        <v>15.072163300625119</v>
      </c>
      <c r="S12" s="14">
        <f t="shared" si="0"/>
        <v>0.49176282456190101</v>
      </c>
    </row>
    <row r="13" spans="1:19" x14ac:dyDescent="0.25">
      <c r="A13" s="1"/>
      <c r="B13" s="15" t="s">
        <v>9</v>
      </c>
      <c r="C13" s="13">
        <f t="shared" ref="C13:S13" si="2">AVERAGE(C5:C12)</f>
        <v>15.236032902596991</v>
      </c>
      <c r="D13" s="13">
        <f t="shared" si="2"/>
        <v>14.646866157328805</v>
      </c>
      <c r="E13" s="13">
        <f t="shared" si="2"/>
        <v>14.859888464440669</v>
      </c>
      <c r="F13" s="13">
        <f t="shared" si="2"/>
        <v>14.308316040998553</v>
      </c>
      <c r="G13" s="13">
        <f t="shared" si="2"/>
        <v>13.479436365330891</v>
      </c>
      <c r="H13" s="13">
        <f t="shared" si="2"/>
        <v>16.646652754197319</v>
      </c>
      <c r="I13" s="13">
        <f t="shared" si="2"/>
        <v>14.004714519273092</v>
      </c>
      <c r="J13" s="13">
        <f t="shared" si="2"/>
        <v>16.018117257750109</v>
      </c>
      <c r="K13" s="13">
        <f t="shared" si="2"/>
        <v>16.198383559705718</v>
      </c>
      <c r="L13" s="13">
        <f t="shared" si="2"/>
        <v>15.716714068998659</v>
      </c>
      <c r="M13" s="13">
        <f t="shared" si="2"/>
        <v>15.233707164977856</v>
      </c>
      <c r="N13" s="13">
        <f t="shared" si="2"/>
        <v>11.458306356168197</v>
      </c>
      <c r="O13" s="13">
        <f t="shared" si="2"/>
        <v>12.928593751403598</v>
      </c>
      <c r="P13" s="13">
        <f t="shared" si="2"/>
        <v>16.10248538011696</v>
      </c>
      <c r="Q13" s="13">
        <f t="shared" si="2"/>
        <v>11.86779239766082</v>
      </c>
      <c r="R13" s="13">
        <f t="shared" si="2"/>
        <v>14.580400476063218</v>
      </c>
      <c r="S13" s="13">
        <f t="shared" si="2"/>
        <v>-2.4424906541753444E-15</v>
      </c>
    </row>
    <row r="14" spans="1:19" x14ac:dyDescent="0.25">
      <c r="A14" s="1"/>
      <c r="B14" s="15" t="s">
        <v>19</v>
      </c>
      <c r="C14" s="13">
        <f t="shared" ref="C14:R14" si="3">MAX(C5:C12)</f>
        <v>16.276601899012764</v>
      </c>
      <c r="D14" s="13">
        <f t="shared" si="3"/>
        <v>15.204150160347105</v>
      </c>
      <c r="E14" s="13">
        <f t="shared" si="3"/>
        <v>15.599456077469656</v>
      </c>
      <c r="F14" s="13">
        <f t="shared" si="3"/>
        <v>14.787027604854428</v>
      </c>
      <c r="G14" s="13">
        <f t="shared" si="3"/>
        <v>14.629529019681819</v>
      </c>
      <c r="H14" s="13">
        <f t="shared" si="3"/>
        <v>17.092366220210021</v>
      </c>
      <c r="I14" s="13">
        <f t="shared" si="3"/>
        <v>15.110991636798087</v>
      </c>
      <c r="J14" s="13">
        <f t="shared" si="3"/>
        <v>16.937593535810855</v>
      </c>
      <c r="K14" s="13">
        <f t="shared" si="3"/>
        <v>17.111827956989245</v>
      </c>
      <c r="L14" s="13">
        <f t="shared" si="3"/>
        <v>16.297893479217755</v>
      </c>
      <c r="M14" s="13">
        <f t="shared" si="3"/>
        <v>16.191014296493922</v>
      </c>
      <c r="N14" s="13">
        <f t="shared" si="3"/>
        <v>12.056960456697297</v>
      </c>
      <c r="O14" s="13">
        <f t="shared" si="3"/>
        <v>13.284405458089665</v>
      </c>
      <c r="P14" s="13">
        <f t="shared" si="3"/>
        <v>16.921117608836909</v>
      </c>
      <c r="Q14" s="13">
        <f t="shared" si="3"/>
        <v>12.381247563352828</v>
      </c>
      <c r="R14" s="13">
        <f t="shared" si="3"/>
        <v>15.072163300625119</v>
      </c>
      <c r="S14" s="14"/>
    </row>
    <row r="15" spans="1:19" x14ac:dyDescent="0.25">
      <c r="A15" s="1"/>
      <c r="B15" s="15" t="s">
        <v>20</v>
      </c>
      <c r="C15" s="13">
        <f t="shared" ref="C15:R15" si="4">MIN(C5:C12)</f>
        <v>14.616915047475318</v>
      </c>
      <c r="D15" s="13">
        <f t="shared" si="4"/>
        <v>13.559586241589637</v>
      </c>
      <c r="E15" s="13">
        <f t="shared" si="4"/>
        <v>14.200493617556436</v>
      </c>
      <c r="F15" s="13">
        <f t="shared" si="4"/>
        <v>13.619433440231402</v>
      </c>
      <c r="G15" s="13">
        <f t="shared" si="4"/>
        <v>11.402685027982141</v>
      </c>
      <c r="H15" s="13">
        <f t="shared" si="4"/>
        <v>16.321417342639755</v>
      </c>
      <c r="I15" s="13">
        <f t="shared" si="4"/>
        <v>12.673495566874175</v>
      </c>
      <c r="J15" s="13">
        <f t="shared" si="4"/>
        <v>15.463991070867131</v>
      </c>
      <c r="K15" s="13">
        <f t="shared" si="4"/>
        <v>15.299028485191471</v>
      </c>
      <c r="L15" s="13">
        <f t="shared" si="4"/>
        <v>14.525737282273784</v>
      </c>
      <c r="M15" s="13">
        <f t="shared" si="4"/>
        <v>14.035990064767653</v>
      </c>
      <c r="N15" s="13">
        <f t="shared" si="4"/>
        <v>10.44265552770816</v>
      </c>
      <c r="O15" s="13">
        <f t="shared" si="4"/>
        <v>12.450821318529298</v>
      </c>
      <c r="P15" s="13">
        <f t="shared" si="4"/>
        <v>15.674171539961014</v>
      </c>
      <c r="Q15" s="13">
        <f t="shared" si="4"/>
        <v>11.615828460038987</v>
      </c>
      <c r="R15" s="13">
        <f t="shared" si="4"/>
        <v>14.076257139263928</v>
      </c>
      <c r="S15" s="14"/>
    </row>
    <row r="16" spans="1:19" ht="15.75" x14ac:dyDescent="0.3">
      <c r="A16" s="1"/>
      <c r="B16" s="1" t="s">
        <v>21</v>
      </c>
      <c r="C16" s="14">
        <v>0.98</v>
      </c>
      <c r="D16" s="10">
        <v>0.91</v>
      </c>
      <c r="E16" s="14">
        <v>0.97</v>
      </c>
      <c r="F16" s="14">
        <v>0.93</v>
      </c>
      <c r="G16" s="14">
        <v>1.26</v>
      </c>
      <c r="H16" s="14">
        <v>0.96</v>
      </c>
      <c r="I16" s="14">
        <v>1.3</v>
      </c>
      <c r="J16" s="14">
        <v>1.2</v>
      </c>
      <c r="K16" s="14">
        <v>1.03</v>
      </c>
      <c r="L16" s="10">
        <v>1.1299999999999999</v>
      </c>
      <c r="M16" s="14">
        <v>1.7</v>
      </c>
      <c r="N16" s="10">
        <v>1.1200000000000001</v>
      </c>
      <c r="O16" s="14">
        <v>0.95</v>
      </c>
      <c r="P16" s="14">
        <v>0.85</v>
      </c>
      <c r="Q16" s="14">
        <v>0.75</v>
      </c>
      <c r="R16" s="14"/>
      <c r="S16" s="14"/>
    </row>
    <row r="17" spans="1:19" x14ac:dyDescent="0.25">
      <c r="A17" s="1"/>
      <c r="B17" s="1" t="s">
        <v>22</v>
      </c>
      <c r="C17" s="14">
        <v>4.37</v>
      </c>
      <c r="D17" s="10">
        <v>4.2300000000000004</v>
      </c>
      <c r="E17" s="14">
        <v>4.43</v>
      </c>
      <c r="F17" s="14">
        <v>4.42</v>
      </c>
      <c r="G17" s="14">
        <v>6.34</v>
      </c>
      <c r="H17" s="14">
        <v>3.92</v>
      </c>
      <c r="I17" s="14">
        <v>6.3</v>
      </c>
      <c r="J17" s="14">
        <v>5.08</v>
      </c>
      <c r="K17" s="14">
        <v>4.34</v>
      </c>
      <c r="L17" s="10">
        <v>4.9000000000000004</v>
      </c>
      <c r="M17" s="14">
        <v>7.58</v>
      </c>
      <c r="N17" s="14">
        <v>6.66</v>
      </c>
      <c r="O17" s="14">
        <v>5.01</v>
      </c>
      <c r="P17" s="14">
        <v>3.58</v>
      </c>
      <c r="Q17" s="14">
        <v>4.3</v>
      </c>
      <c r="R17" s="14"/>
      <c r="S17" s="14"/>
    </row>
  </sheetData>
  <mergeCells count="4">
    <mergeCell ref="A1:I1"/>
    <mergeCell ref="J1:S1"/>
    <mergeCell ref="A2:S2"/>
    <mergeCell ref="A3:S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T20"/>
  <sheetViews>
    <sheetView zoomScale="75" zoomScaleNormal="75" workbookViewId="0">
      <selection activeCell="I22" sqref="I22"/>
    </sheetView>
  </sheetViews>
  <sheetFormatPr defaultRowHeight="15" x14ac:dyDescent="0.25"/>
  <cols>
    <col min="1" max="1" width="6.140625" customWidth="1"/>
    <col min="2" max="2" width="13.85546875" customWidth="1"/>
    <col min="3" max="17" width="10.5703125" customWidth="1"/>
    <col min="18" max="19" width="12.140625" customWidth="1"/>
    <col min="260" max="260" width="6.140625" customWidth="1"/>
    <col min="261" max="261" width="13.85546875" customWidth="1"/>
    <col min="262" max="273" width="10.5703125" customWidth="1"/>
    <col min="274" max="275" width="12.140625" customWidth="1"/>
    <col min="516" max="516" width="6.140625" customWidth="1"/>
    <col min="517" max="517" width="13.85546875" customWidth="1"/>
    <col min="518" max="529" width="10.5703125" customWidth="1"/>
    <col min="530" max="531" width="12.140625" customWidth="1"/>
    <col min="772" max="772" width="6.140625" customWidth="1"/>
    <col min="773" max="773" width="13.85546875" customWidth="1"/>
    <col min="774" max="785" width="10.5703125" customWidth="1"/>
    <col min="786" max="787" width="12.140625" customWidth="1"/>
    <col min="1028" max="1028" width="6.140625" customWidth="1"/>
    <col min="1029" max="1029" width="13.85546875" customWidth="1"/>
    <col min="1030" max="1041" width="10.5703125" customWidth="1"/>
    <col min="1042" max="1043" width="12.140625" customWidth="1"/>
    <col min="1284" max="1284" width="6.140625" customWidth="1"/>
    <col min="1285" max="1285" width="13.85546875" customWidth="1"/>
    <col min="1286" max="1297" width="10.5703125" customWidth="1"/>
    <col min="1298" max="1299" width="12.140625" customWidth="1"/>
    <col min="1540" max="1540" width="6.140625" customWidth="1"/>
    <col min="1541" max="1541" width="13.85546875" customWidth="1"/>
    <col min="1542" max="1553" width="10.5703125" customWidth="1"/>
    <col min="1554" max="1555" width="12.140625" customWidth="1"/>
    <col min="1796" max="1796" width="6.140625" customWidth="1"/>
    <col min="1797" max="1797" width="13.85546875" customWidth="1"/>
    <col min="1798" max="1809" width="10.5703125" customWidth="1"/>
    <col min="1810" max="1811" width="12.140625" customWidth="1"/>
    <col min="2052" max="2052" width="6.140625" customWidth="1"/>
    <col min="2053" max="2053" width="13.85546875" customWidth="1"/>
    <col min="2054" max="2065" width="10.5703125" customWidth="1"/>
    <col min="2066" max="2067" width="12.140625" customWidth="1"/>
    <col min="2308" max="2308" width="6.140625" customWidth="1"/>
    <col min="2309" max="2309" width="13.85546875" customWidth="1"/>
    <col min="2310" max="2321" width="10.5703125" customWidth="1"/>
    <col min="2322" max="2323" width="12.140625" customWidth="1"/>
    <col min="2564" max="2564" width="6.140625" customWidth="1"/>
    <col min="2565" max="2565" width="13.85546875" customWidth="1"/>
    <col min="2566" max="2577" width="10.5703125" customWidth="1"/>
    <col min="2578" max="2579" width="12.140625" customWidth="1"/>
    <col min="2820" max="2820" width="6.140625" customWidth="1"/>
    <col min="2821" max="2821" width="13.85546875" customWidth="1"/>
    <col min="2822" max="2833" width="10.5703125" customWidth="1"/>
    <col min="2834" max="2835" width="12.140625" customWidth="1"/>
    <col min="3076" max="3076" width="6.140625" customWidth="1"/>
    <col min="3077" max="3077" width="13.85546875" customWidth="1"/>
    <col min="3078" max="3089" width="10.5703125" customWidth="1"/>
    <col min="3090" max="3091" width="12.140625" customWidth="1"/>
    <col min="3332" max="3332" width="6.140625" customWidth="1"/>
    <col min="3333" max="3333" width="13.85546875" customWidth="1"/>
    <col min="3334" max="3345" width="10.5703125" customWidth="1"/>
    <col min="3346" max="3347" width="12.140625" customWidth="1"/>
    <col min="3588" max="3588" width="6.140625" customWidth="1"/>
    <col min="3589" max="3589" width="13.85546875" customWidth="1"/>
    <col min="3590" max="3601" width="10.5703125" customWidth="1"/>
    <col min="3602" max="3603" width="12.140625" customWidth="1"/>
    <col min="3844" max="3844" width="6.140625" customWidth="1"/>
    <col min="3845" max="3845" width="13.85546875" customWidth="1"/>
    <col min="3846" max="3857" width="10.5703125" customWidth="1"/>
    <col min="3858" max="3859" width="12.140625" customWidth="1"/>
    <col min="4100" max="4100" width="6.140625" customWidth="1"/>
    <col min="4101" max="4101" width="13.85546875" customWidth="1"/>
    <col min="4102" max="4113" width="10.5703125" customWidth="1"/>
    <col min="4114" max="4115" width="12.140625" customWidth="1"/>
    <col min="4356" max="4356" width="6.140625" customWidth="1"/>
    <col min="4357" max="4357" width="13.85546875" customWidth="1"/>
    <col min="4358" max="4369" width="10.5703125" customWidth="1"/>
    <col min="4370" max="4371" width="12.140625" customWidth="1"/>
    <col min="4612" max="4612" width="6.140625" customWidth="1"/>
    <col min="4613" max="4613" width="13.85546875" customWidth="1"/>
    <col min="4614" max="4625" width="10.5703125" customWidth="1"/>
    <col min="4626" max="4627" width="12.140625" customWidth="1"/>
    <col min="4868" max="4868" width="6.140625" customWidth="1"/>
    <col min="4869" max="4869" width="13.85546875" customWidth="1"/>
    <col min="4870" max="4881" width="10.5703125" customWidth="1"/>
    <col min="4882" max="4883" width="12.140625" customWidth="1"/>
    <col min="5124" max="5124" width="6.140625" customWidth="1"/>
    <col min="5125" max="5125" width="13.85546875" customWidth="1"/>
    <col min="5126" max="5137" width="10.5703125" customWidth="1"/>
    <col min="5138" max="5139" width="12.140625" customWidth="1"/>
    <col min="5380" max="5380" width="6.140625" customWidth="1"/>
    <col min="5381" max="5381" width="13.85546875" customWidth="1"/>
    <col min="5382" max="5393" width="10.5703125" customWidth="1"/>
    <col min="5394" max="5395" width="12.140625" customWidth="1"/>
    <col min="5636" max="5636" width="6.140625" customWidth="1"/>
    <col min="5637" max="5637" width="13.85546875" customWidth="1"/>
    <col min="5638" max="5649" width="10.5703125" customWidth="1"/>
    <col min="5650" max="5651" width="12.140625" customWidth="1"/>
    <col min="5892" max="5892" width="6.140625" customWidth="1"/>
    <col min="5893" max="5893" width="13.85546875" customWidth="1"/>
    <col min="5894" max="5905" width="10.5703125" customWidth="1"/>
    <col min="5906" max="5907" width="12.140625" customWidth="1"/>
    <col min="6148" max="6148" width="6.140625" customWidth="1"/>
    <col min="6149" max="6149" width="13.85546875" customWidth="1"/>
    <col min="6150" max="6161" width="10.5703125" customWidth="1"/>
    <col min="6162" max="6163" width="12.140625" customWidth="1"/>
    <col min="6404" max="6404" width="6.140625" customWidth="1"/>
    <col min="6405" max="6405" width="13.85546875" customWidth="1"/>
    <col min="6406" max="6417" width="10.5703125" customWidth="1"/>
    <col min="6418" max="6419" width="12.140625" customWidth="1"/>
    <col min="6660" max="6660" width="6.140625" customWidth="1"/>
    <col min="6661" max="6661" width="13.85546875" customWidth="1"/>
    <col min="6662" max="6673" width="10.5703125" customWidth="1"/>
    <col min="6674" max="6675" width="12.140625" customWidth="1"/>
    <col min="6916" max="6916" width="6.140625" customWidth="1"/>
    <col min="6917" max="6917" width="13.85546875" customWidth="1"/>
    <col min="6918" max="6929" width="10.5703125" customWidth="1"/>
    <col min="6930" max="6931" width="12.140625" customWidth="1"/>
    <col min="7172" max="7172" width="6.140625" customWidth="1"/>
    <col min="7173" max="7173" width="13.85546875" customWidth="1"/>
    <col min="7174" max="7185" width="10.5703125" customWidth="1"/>
    <col min="7186" max="7187" width="12.140625" customWidth="1"/>
    <col min="7428" max="7428" width="6.140625" customWidth="1"/>
    <col min="7429" max="7429" width="13.85546875" customWidth="1"/>
    <col min="7430" max="7441" width="10.5703125" customWidth="1"/>
    <col min="7442" max="7443" width="12.140625" customWidth="1"/>
    <col min="7684" max="7684" width="6.140625" customWidth="1"/>
    <col min="7685" max="7685" width="13.85546875" customWidth="1"/>
    <col min="7686" max="7697" width="10.5703125" customWidth="1"/>
    <col min="7698" max="7699" width="12.140625" customWidth="1"/>
    <col min="7940" max="7940" width="6.140625" customWidth="1"/>
    <col min="7941" max="7941" width="13.85546875" customWidth="1"/>
    <col min="7942" max="7953" width="10.5703125" customWidth="1"/>
    <col min="7954" max="7955" width="12.140625" customWidth="1"/>
    <col min="8196" max="8196" width="6.140625" customWidth="1"/>
    <col min="8197" max="8197" width="13.85546875" customWidth="1"/>
    <col min="8198" max="8209" width="10.5703125" customWidth="1"/>
    <col min="8210" max="8211" width="12.140625" customWidth="1"/>
    <col min="8452" max="8452" width="6.140625" customWidth="1"/>
    <col min="8453" max="8453" width="13.85546875" customWidth="1"/>
    <col min="8454" max="8465" width="10.5703125" customWidth="1"/>
    <col min="8466" max="8467" width="12.140625" customWidth="1"/>
    <col min="8708" max="8708" width="6.140625" customWidth="1"/>
    <col min="8709" max="8709" width="13.85546875" customWidth="1"/>
    <col min="8710" max="8721" width="10.5703125" customWidth="1"/>
    <col min="8722" max="8723" width="12.140625" customWidth="1"/>
    <col min="8964" max="8964" width="6.140625" customWidth="1"/>
    <col min="8965" max="8965" width="13.85546875" customWidth="1"/>
    <col min="8966" max="8977" width="10.5703125" customWidth="1"/>
    <col min="8978" max="8979" width="12.140625" customWidth="1"/>
    <col min="9220" max="9220" width="6.140625" customWidth="1"/>
    <col min="9221" max="9221" width="13.85546875" customWidth="1"/>
    <col min="9222" max="9233" width="10.5703125" customWidth="1"/>
    <col min="9234" max="9235" width="12.140625" customWidth="1"/>
    <col min="9476" max="9476" width="6.140625" customWidth="1"/>
    <col min="9477" max="9477" width="13.85546875" customWidth="1"/>
    <col min="9478" max="9489" width="10.5703125" customWidth="1"/>
    <col min="9490" max="9491" width="12.140625" customWidth="1"/>
    <col min="9732" max="9732" width="6.140625" customWidth="1"/>
    <col min="9733" max="9733" width="13.85546875" customWidth="1"/>
    <col min="9734" max="9745" width="10.5703125" customWidth="1"/>
    <col min="9746" max="9747" width="12.140625" customWidth="1"/>
    <col min="9988" max="9988" width="6.140625" customWidth="1"/>
    <col min="9989" max="9989" width="13.85546875" customWidth="1"/>
    <col min="9990" max="10001" width="10.5703125" customWidth="1"/>
    <col min="10002" max="10003" width="12.140625" customWidth="1"/>
    <col min="10244" max="10244" width="6.140625" customWidth="1"/>
    <col min="10245" max="10245" width="13.85546875" customWidth="1"/>
    <col min="10246" max="10257" width="10.5703125" customWidth="1"/>
    <col min="10258" max="10259" width="12.140625" customWidth="1"/>
    <col min="10500" max="10500" width="6.140625" customWidth="1"/>
    <col min="10501" max="10501" width="13.85546875" customWidth="1"/>
    <col min="10502" max="10513" width="10.5703125" customWidth="1"/>
    <col min="10514" max="10515" width="12.140625" customWidth="1"/>
    <col min="10756" max="10756" width="6.140625" customWidth="1"/>
    <col min="10757" max="10757" width="13.85546875" customWidth="1"/>
    <col min="10758" max="10769" width="10.5703125" customWidth="1"/>
    <col min="10770" max="10771" width="12.140625" customWidth="1"/>
    <col min="11012" max="11012" width="6.140625" customWidth="1"/>
    <col min="11013" max="11013" width="13.85546875" customWidth="1"/>
    <col min="11014" max="11025" width="10.5703125" customWidth="1"/>
    <col min="11026" max="11027" width="12.140625" customWidth="1"/>
    <col min="11268" max="11268" width="6.140625" customWidth="1"/>
    <col min="11269" max="11269" width="13.85546875" customWidth="1"/>
    <col min="11270" max="11281" width="10.5703125" customWidth="1"/>
    <col min="11282" max="11283" width="12.140625" customWidth="1"/>
    <col min="11524" max="11524" width="6.140625" customWidth="1"/>
    <col min="11525" max="11525" width="13.85546875" customWidth="1"/>
    <col min="11526" max="11537" width="10.5703125" customWidth="1"/>
    <col min="11538" max="11539" width="12.140625" customWidth="1"/>
    <col min="11780" max="11780" width="6.140625" customWidth="1"/>
    <col min="11781" max="11781" width="13.85546875" customWidth="1"/>
    <col min="11782" max="11793" width="10.5703125" customWidth="1"/>
    <col min="11794" max="11795" width="12.140625" customWidth="1"/>
    <col min="12036" max="12036" width="6.140625" customWidth="1"/>
    <col min="12037" max="12037" width="13.85546875" customWidth="1"/>
    <col min="12038" max="12049" width="10.5703125" customWidth="1"/>
    <col min="12050" max="12051" width="12.140625" customWidth="1"/>
    <col min="12292" max="12292" width="6.140625" customWidth="1"/>
    <col min="12293" max="12293" width="13.85546875" customWidth="1"/>
    <col min="12294" max="12305" width="10.5703125" customWidth="1"/>
    <col min="12306" max="12307" width="12.140625" customWidth="1"/>
    <col min="12548" max="12548" width="6.140625" customWidth="1"/>
    <col min="12549" max="12549" width="13.85546875" customWidth="1"/>
    <col min="12550" max="12561" width="10.5703125" customWidth="1"/>
    <col min="12562" max="12563" width="12.140625" customWidth="1"/>
    <col min="12804" max="12804" width="6.140625" customWidth="1"/>
    <col min="12805" max="12805" width="13.85546875" customWidth="1"/>
    <col min="12806" max="12817" width="10.5703125" customWidth="1"/>
    <col min="12818" max="12819" width="12.140625" customWidth="1"/>
    <col min="13060" max="13060" width="6.140625" customWidth="1"/>
    <col min="13061" max="13061" width="13.85546875" customWidth="1"/>
    <col min="13062" max="13073" width="10.5703125" customWidth="1"/>
    <col min="13074" max="13075" width="12.140625" customWidth="1"/>
    <col min="13316" max="13316" width="6.140625" customWidth="1"/>
    <col min="13317" max="13317" width="13.85546875" customWidth="1"/>
    <col min="13318" max="13329" width="10.5703125" customWidth="1"/>
    <col min="13330" max="13331" width="12.140625" customWidth="1"/>
    <col min="13572" max="13572" width="6.140625" customWidth="1"/>
    <col min="13573" max="13573" width="13.85546875" customWidth="1"/>
    <col min="13574" max="13585" width="10.5703125" customWidth="1"/>
    <col min="13586" max="13587" width="12.140625" customWidth="1"/>
    <col min="13828" max="13828" width="6.140625" customWidth="1"/>
    <col min="13829" max="13829" width="13.85546875" customWidth="1"/>
    <col min="13830" max="13841" width="10.5703125" customWidth="1"/>
    <col min="13842" max="13843" width="12.140625" customWidth="1"/>
    <col min="14084" max="14084" width="6.140625" customWidth="1"/>
    <col min="14085" max="14085" width="13.85546875" customWidth="1"/>
    <col min="14086" max="14097" width="10.5703125" customWidth="1"/>
    <col min="14098" max="14099" width="12.140625" customWidth="1"/>
    <col min="14340" max="14340" width="6.140625" customWidth="1"/>
    <col min="14341" max="14341" width="13.85546875" customWidth="1"/>
    <col min="14342" max="14353" width="10.5703125" customWidth="1"/>
    <col min="14354" max="14355" width="12.140625" customWidth="1"/>
    <col min="14596" max="14596" width="6.140625" customWidth="1"/>
    <col min="14597" max="14597" width="13.85546875" customWidth="1"/>
    <col min="14598" max="14609" width="10.5703125" customWidth="1"/>
    <col min="14610" max="14611" width="12.140625" customWidth="1"/>
    <col min="14852" max="14852" width="6.140625" customWidth="1"/>
    <col min="14853" max="14853" width="13.85546875" customWidth="1"/>
    <col min="14854" max="14865" width="10.5703125" customWidth="1"/>
    <col min="14866" max="14867" width="12.140625" customWidth="1"/>
    <col min="15108" max="15108" width="6.140625" customWidth="1"/>
    <col min="15109" max="15109" width="13.85546875" customWidth="1"/>
    <col min="15110" max="15121" width="10.5703125" customWidth="1"/>
    <col min="15122" max="15123" width="12.140625" customWidth="1"/>
    <col min="15364" max="15364" width="6.140625" customWidth="1"/>
    <col min="15365" max="15365" width="13.85546875" customWidth="1"/>
    <col min="15366" max="15377" width="10.5703125" customWidth="1"/>
    <col min="15378" max="15379" width="12.140625" customWidth="1"/>
    <col min="15620" max="15620" width="6.140625" customWidth="1"/>
    <col min="15621" max="15621" width="13.85546875" customWidth="1"/>
    <col min="15622" max="15633" width="10.5703125" customWidth="1"/>
    <col min="15634" max="15635" width="12.140625" customWidth="1"/>
    <col min="15876" max="15876" width="6.140625" customWidth="1"/>
    <col min="15877" max="15877" width="13.85546875" customWidth="1"/>
    <col min="15878" max="15889" width="10.5703125" customWidth="1"/>
    <col min="15890" max="15891" width="12.140625" customWidth="1"/>
    <col min="16132" max="16132" width="6.140625" customWidth="1"/>
    <col min="16133" max="16133" width="13.85546875" customWidth="1"/>
    <col min="16134" max="16145" width="10.5703125" customWidth="1"/>
    <col min="16146" max="16147" width="12.140625" customWidth="1"/>
  </cols>
  <sheetData>
    <row r="1" spans="1:20" x14ac:dyDescent="0.25">
      <c r="A1" s="58" t="s">
        <v>32</v>
      </c>
      <c r="B1" s="59"/>
      <c r="C1" s="59"/>
      <c r="D1" s="59"/>
      <c r="E1" s="59"/>
      <c r="F1" s="59"/>
      <c r="G1" s="59"/>
      <c r="H1" s="59"/>
      <c r="I1" s="60"/>
      <c r="J1" s="58" t="s">
        <v>33</v>
      </c>
      <c r="K1" s="59"/>
      <c r="L1" s="59"/>
      <c r="M1" s="59"/>
      <c r="N1" s="59"/>
      <c r="O1" s="59"/>
      <c r="P1" s="59"/>
      <c r="Q1" s="59"/>
      <c r="R1" s="59"/>
      <c r="S1" s="60"/>
    </row>
    <row r="2" spans="1:20" x14ac:dyDescent="0.25">
      <c r="A2" s="58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60"/>
      <c r="T2" s="17"/>
    </row>
    <row r="3" spans="1:20" x14ac:dyDescent="0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20" ht="90.75" x14ac:dyDescent="0.25">
      <c r="A4" s="1"/>
      <c r="B4" s="2" t="s">
        <v>2</v>
      </c>
      <c r="C4" s="3" t="s">
        <v>23</v>
      </c>
      <c r="D4" s="4" t="s">
        <v>24</v>
      </c>
      <c r="E4" s="5" t="s">
        <v>25</v>
      </c>
      <c r="F4" s="3" t="s">
        <v>26</v>
      </c>
      <c r="G4" s="6" t="s">
        <v>27</v>
      </c>
      <c r="H4" s="3" t="s">
        <v>28</v>
      </c>
      <c r="I4" s="6" t="s">
        <v>6</v>
      </c>
      <c r="J4" s="6" t="s">
        <v>29</v>
      </c>
      <c r="K4" s="3" t="s">
        <v>4</v>
      </c>
      <c r="L4" s="7" t="s">
        <v>8</v>
      </c>
      <c r="M4" s="5" t="s">
        <v>5</v>
      </c>
      <c r="N4" s="7" t="s">
        <v>7</v>
      </c>
      <c r="O4" s="3" t="s">
        <v>30</v>
      </c>
      <c r="P4" s="3" t="s">
        <v>31</v>
      </c>
      <c r="Q4" s="8" t="s">
        <v>3</v>
      </c>
      <c r="R4" s="9" t="s">
        <v>9</v>
      </c>
      <c r="S4" s="9" t="s">
        <v>10</v>
      </c>
    </row>
    <row r="5" spans="1:20" x14ac:dyDescent="0.25">
      <c r="A5" s="10">
        <v>1</v>
      </c>
      <c r="B5" s="1" t="s">
        <v>42</v>
      </c>
      <c r="C5" s="11">
        <v>14.477057787838771</v>
      </c>
      <c r="D5" s="12">
        <v>14.316588065144941</v>
      </c>
      <c r="E5" s="11">
        <v>15.107523737659559</v>
      </c>
      <c r="F5" s="11">
        <v>14.290303716279945</v>
      </c>
      <c r="G5" s="11">
        <v>13.765924668301576</v>
      </c>
      <c r="H5" s="11">
        <v>16.655957995346789</v>
      </c>
      <c r="I5" s="11">
        <v>14.129912595107839</v>
      </c>
      <c r="J5" s="11">
        <v>15.861148839841539</v>
      </c>
      <c r="K5" s="11">
        <v>15.863418851788969</v>
      </c>
      <c r="L5" s="11">
        <v>16.668273281770734</v>
      </c>
      <c r="M5" s="11">
        <v>15.600798355656163</v>
      </c>
      <c r="N5" s="11">
        <v>12.192255639097743</v>
      </c>
      <c r="O5" s="11">
        <v>13.059686851537446</v>
      </c>
      <c r="P5" s="11">
        <v>15.641390513320339</v>
      </c>
      <c r="Q5" s="11">
        <v>12.157231968810915</v>
      </c>
      <c r="R5" s="13">
        <f>AVERAGE(C5:Q5)</f>
        <v>14.652498191166883</v>
      </c>
      <c r="S5" s="14">
        <f t="shared" ref="S5:S15" si="0">+(R5-$R$16)</f>
        <v>-0.25853952112187173</v>
      </c>
    </row>
    <row r="6" spans="1:20" x14ac:dyDescent="0.25">
      <c r="A6" s="10">
        <v>2</v>
      </c>
      <c r="B6" s="1" t="s">
        <v>53</v>
      </c>
      <c r="C6" s="11">
        <v>14.837860780984718</v>
      </c>
      <c r="D6" s="12">
        <v>13.800946362321573</v>
      </c>
      <c r="E6" s="11">
        <v>14.038860592341065</v>
      </c>
      <c r="F6" s="11">
        <v>13.185043702446078</v>
      </c>
      <c r="G6" s="11">
        <v>12.806945230459661</v>
      </c>
      <c r="H6" s="11">
        <v>15.851002955417215</v>
      </c>
      <c r="I6" s="11">
        <v>13.19291957492297</v>
      </c>
      <c r="J6" s="11">
        <v>14.657095658051936</v>
      </c>
      <c r="K6" s="11">
        <v>15.241052002766772</v>
      </c>
      <c r="L6" s="11">
        <v>15.188649940262842</v>
      </c>
      <c r="M6" s="11">
        <v>15.125293969691251</v>
      </c>
      <c r="N6" s="11">
        <v>11.201312726260095</v>
      </c>
      <c r="O6" s="11">
        <v>13.121769477457084</v>
      </c>
      <c r="P6" s="11">
        <v>16.141163092917481</v>
      </c>
      <c r="Q6" s="11">
        <v>11.697972709551657</v>
      </c>
      <c r="R6" s="13">
        <f t="shared" ref="R6:R7" si="1">AVERAGE(C6:Q6)</f>
        <v>14.005859251723495</v>
      </c>
      <c r="S6" s="14">
        <f t="shared" si="0"/>
        <v>-0.90517846056525997</v>
      </c>
    </row>
    <row r="7" spans="1:20" x14ac:dyDescent="0.25">
      <c r="A7" s="10">
        <v>3</v>
      </c>
      <c r="B7" s="1" t="s">
        <v>18</v>
      </c>
      <c r="C7" s="11">
        <v>15.584455763063573</v>
      </c>
      <c r="D7" s="12">
        <v>15.130664025655538</v>
      </c>
      <c r="E7" s="11">
        <v>14.969776142866124</v>
      </c>
      <c r="F7" s="11">
        <v>14.678519776142863</v>
      </c>
      <c r="G7" s="11">
        <v>14.197726843991699</v>
      </c>
      <c r="H7" s="11">
        <v>17.497660818713449</v>
      </c>
      <c r="I7" s="11">
        <v>13.820269760422562</v>
      </c>
      <c r="J7" s="11">
        <v>16.812705149971702</v>
      </c>
      <c r="K7" s="11">
        <v>17.671653147204925</v>
      </c>
      <c r="L7" s="11">
        <v>16.985694523045964</v>
      </c>
      <c r="M7" s="11">
        <v>16.063808715336727</v>
      </c>
      <c r="N7" s="11">
        <v>10.239236145920357</v>
      </c>
      <c r="O7" s="11">
        <v>12.990435766836447</v>
      </c>
      <c r="P7" s="11">
        <v>16.707602339181285</v>
      </c>
      <c r="Q7" s="11">
        <v>12.178674463937623</v>
      </c>
      <c r="R7" s="13">
        <f t="shared" si="1"/>
        <v>15.035258892152722</v>
      </c>
      <c r="S7" s="14">
        <f t="shared" si="0"/>
        <v>0.12422117986396763</v>
      </c>
    </row>
    <row r="8" spans="1:20" x14ac:dyDescent="0.25">
      <c r="A8" s="10">
        <v>4</v>
      </c>
      <c r="B8" s="1" t="s">
        <v>18</v>
      </c>
      <c r="C8" s="11">
        <v>14.855555555555554</v>
      </c>
      <c r="D8" s="12">
        <v>14.535716531472046</v>
      </c>
      <c r="E8" s="11">
        <v>15.199173111991445</v>
      </c>
      <c r="F8" s="11">
        <v>14.844051436835816</v>
      </c>
      <c r="G8" s="11">
        <v>14.543174243853359</v>
      </c>
      <c r="H8" s="11">
        <v>17.028299691882033</v>
      </c>
      <c r="I8" s="11">
        <v>14.12187008740489</v>
      </c>
      <c r="J8" s="11">
        <v>17.030198704646921</v>
      </c>
      <c r="K8" s="11">
        <v>17.567625605231719</v>
      </c>
      <c r="L8" s="11">
        <v>16.826658492108407</v>
      </c>
      <c r="M8" s="11">
        <v>15.745749229705083</v>
      </c>
      <c r="N8" s="11">
        <v>11.793364800891119</v>
      </c>
      <c r="O8" s="11">
        <v>12.807596051059548</v>
      </c>
      <c r="P8" s="11">
        <v>16.703931124106564</v>
      </c>
      <c r="Q8" s="11">
        <v>12.116959064327485</v>
      </c>
      <c r="R8" s="13">
        <f t="shared" ref="R8:R15" si="2">AVERAGE(C8:Q8)</f>
        <v>15.047994915404798</v>
      </c>
      <c r="S8" s="14">
        <f t="shared" si="0"/>
        <v>0.13695720311604376</v>
      </c>
    </row>
    <row r="9" spans="1:20" x14ac:dyDescent="0.25">
      <c r="A9" s="10">
        <v>5</v>
      </c>
      <c r="B9" s="1" t="s">
        <v>54</v>
      </c>
      <c r="C9" s="11">
        <v>15.366779852857952</v>
      </c>
      <c r="D9" s="12">
        <v>15.501480852669307</v>
      </c>
      <c r="E9" s="11">
        <v>15.48482047412438</v>
      </c>
      <c r="F9" s="11">
        <v>14.804712947242658</v>
      </c>
      <c r="G9" s="11">
        <v>13.620294912909511</v>
      </c>
      <c r="H9" s="11">
        <v>17.25978431742438</v>
      </c>
      <c r="I9" s="11">
        <v>14.168490221970693</v>
      </c>
      <c r="J9" s="11">
        <v>15.852144249512669</v>
      </c>
      <c r="K9" s="11">
        <v>17.822492611456955</v>
      </c>
      <c r="L9" s="11">
        <v>16.527925548638621</v>
      </c>
      <c r="M9" s="11">
        <v>14.411148839841539</v>
      </c>
      <c r="N9" s="11">
        <v>11.621287106655529</v>
      </c>
      <c r="O9" s="11">
        <v>12.58695843551531</v>
      </c>
      <c r="P9" s="11">
        <v>16.881221572449647</v>
      </c>
      <c r="Q9" s="11">
        <v>12.396686159844055</v>
      </c>
      <c r="R9" s="13">
        <f t="shared" si="2"/>
        <v>14.953748540207545</v>
      </c>
      <c r="S9" s="14">
        <f t="shared" si="0"/>
        <v>4.2710827918790883E-2</v>
      </c>
    </row>
    <row r="10" spans="1:20" x14ac:dyDescent="0.25">
      <c r="A10" s="10">
        <v>6</v>
      </c>
      <c r="B10" s="1" t="s">
        <v>17</v>
      </c>
      <c r="C10" s="11">
        <v>14.483701188455008</v>
      </c>
      <c r="D10" s="12">
        <v>14.51665094636232</v>
      </c>
      <c r="E10" s="11">
        <v>15.17513362258693</v>
      </c>
      <c r="F10" s="11">
        <v>13.570681632396402</v>
      </c>
      <c r="G10" s="11">
        <v>13.361799660441424</v>
      </c>
      <c r="H10" s="11">
        <v>16.122376281204801</v>
      </c>
      <c r="I10" s="11">
        <v>14.123769100169778</v>
      </c>
      <c r="J10" s="11">
        <v>15.293274853801169</v>
      </c>
      <c r="K10" s="11">
        <v>16.546635854870146</v>
      </c>
      <c r="L10" s="11">
        <v>16.449795636043511</v>
      </c>
      <c r="M10" s="11">
        <v>16.024143243413192</v>
      </c>
      <c r="N10" s="11">
        <v>12.450611807296017</v>
      </c>
      <c r="O10" s="11">
        <v>13.053329560460291</v>
      </c>
      <c r="P10" s="11">
        <v>15.441910331384019</v>
      </c>
      <c r="Q10" s="11">
        <v>12.156179337231968</v>
      </c>
      <c r="R10" s="13">
        <f t="shared" si="2"/>
        <v>14.584666203741133</v>
      </c>
      <c r="S10" s="14">
        <f t="shared" si="0"/>
        <v>-0.32637150854762176</v>
      </c>
    </row>
    <row r="11" spans="1:20" x14ac:dyDescent="0.25">
      <c r="A11" s="10">
        <v>7</v>
      </c>
      <c r="B11" s="1" t="s">
        <v>55</v>
      </c>
      <c r="C11" s="11">
        <v>15.846390618122367</v>
      </c>
      <c r="D11" s="12">
        <v>14.778500911777652</v>
      </c>
      <c r="E11" s="11">
        <v>15.773200025152487</v>
      </c>
      <c r="F11" s="11">
        <v>14.2866754700371</v>
      </c>
      <c r="G11" s="11">
        <v>13.597151480852668</v>
      </c>
      <c r="H11" s="11">
        <v>16.093397472175059</v>
      </c>
      <c r="I11" s="11">
        <v>14.045595170722503</v>
      </c>
      <c r="J11" s="11">
        <v>15.907860152172546</v>
      </c>
      <c r="K11" s="11">
        <v>16.797601081556937</v>
      </c>
      <c r="L11" s="11">
        <v>16.678305980003771</v>
      </c>
      <c r="M11" s="11">
        <v>13.570159718292146</v>
      </c>
      <c r="N11" s="11">
        <v>12.87276357560568</v>
      </c>
      <c r="O11" s="11">
        <v>12.412576243476071</v>
      </c>
      <c r="P11" s="11">
        <v>16.13671215074724</v>
      </c>
      <c r="Q11" s="11">
        <v>12.358518518518519</v>
      </c>
      <c r="R11" s="13">
        <f t="shared" si="2"/>
        <v>14.743693904614183</v>
      </c>
      <c r="S11" s="14">
        <f t="shared" si="0"/>
        <v>-0.16734380767457147</v>
      </c>
    </row>
    <row r="12" spans="1:20" x14ac:dyDescent="0.25">
      <c r="A12" s="10">
        <v>8</v>
      </c>
      <c r="B12" s="1" t="s">
        <v>56</v>
      </c>
      <c r="C12" s="11">
        <v>14.916371124944977</v>
      </c>
      <c r="D12" s="12">
        <v>15.772948500282961</v>
      </c>
      <c r="E12" s="11">
        <v>15.769684965100923</v>
      </c>
      <c r="F12" s="11">
        <v>14.372181349430925</v>
      </c>
      <c r="G12" s="11">
        <v>13.336203860906744</v>
      </c>
      <c r="H12" s="11">
        <v>15.824885241778279</v>
      </c>
      <c r="I12" s="11">
        <v>14.261409796893666</v>
      </c>
      <c r="J12" s="11">
        <v>15.585540464063381</v>
      </c>
      <c r="K12" s="11">
        <v>15.411551279632773</v>
      </c>
      <c r="L12" s="11">
        <v>17.286719486889268</v>
      </c>
      <c r="M12" s="11">
        <v>14.661733635163177</v>
      </c>
      <c r="N12" s="11">
        <v>13.708572263993318</v>
      </c>
      <c r="O12" s="11">
        <v>12.529516443438345</v>
      </c>
      <c r="P12" s="11">
        <v>16.684730344379467</v>
      </c>
      <c r="Q12" s="11">
        <v>12.213879142300195</v>
      </c>
      <c r="R12" s="13">
        <f t="shared" si="2"/>
        <v>14.822395193279894</v>
      </c>
      <c r="S12" s="14">
        <f t="shared" si="0"/>
        <v>-8.8642519008860887E-2</v>
      </c>
    </row>
    <row r="13" spans="1:20" x14ac:dyDescent="0.25">
      <c r="A13" s="10">
        <v>9</v>
      </c>
      <c r="B13" s="1" t="s">
        <v>57</v>
      </c>
      <c r="C13" s="11">
        <v>16.17289505124819</v>
      </c>
      <c r="D13" s="12">
        <v>16.394157737533799</v>
      </c>
      <c r="E13" s="11">
        <v>16.279189461107965</v>
      </c>
      <c r="F13" s="11">
        <v>14.122140476639627</v>
      </c>
      <c r="G13" s="11">
        <v>13.538250644532479</v>
      </c>
      <c r="H13" s="11">
        <v>16.835729107715522</v>
      </c>
      <c r="I13" s="11">
        <v>14.252131673269194</v>
      </c>
      <c r="J13" s="11">
        <v>16.279513299377474</v>
      </c>
      <c r="K13" s="11">
        <v>16.961601584606679</v>
      </c>
      <c r="L13" s="11">
        <v>16.667223165440483</v>
      </c>
      <c r="M13" s="11">
        <v>13.814230019493177</v>
      </c>
      <c r="N13" s="11">
        <v>11.555906154274577</v>
      </c>
      <c r="O13" s="11">
        <v>13.008136829529018</v>
      </c>
      <c r="P13" s="11">
        <v>16.582456140350878</v>
      </c>
      <c r="Q13" s="11">
        <v>12.941832358674464</v>
      </c>
      <c r="R13" s="13">
        <f t="shared" si="2"/>
        <v>15.027026246919567</v>
      </c>
      <c r="S13" s="14">
        <f t="shared" si="0"/>
        <v>0.11598853463081227</v>
      </c>
    </row>
    <row r="14" spans="1:20" x14ac:dyDescent="0.25">
      <c r="A14" s="10">
        <v>10</v>
      </c>
      <c r="B14" s="1" t="s">
        <v>58</v>
      </c>
      <c r="C14" s="11">
        <v>16.023454694082876</v>
      </c>
      <c r="D14" s="12">
        <v>15.515100924353895</v>
      </c>
      <c r="E14" s="11">
        <v>15.697682827139531</v>
      </c>
      <c r="F14" s="11">
        <v>15.28728227378482</v>
      </c>
      <c r="G14" s="11">
        <v>14.431041312959819</v>
      </c>
      <c r="H14" s="11">
        <v>18.170876564170278</v>
      </c>
      <c r="I14" s="11">
        <v>14.510648934163363</v>
      </c>
      <c r="J14" s="11">
        <v>16.250638244356409</v>
      </c>
      <c r="K14" s="11">
        <v>17.974816072439161</v>
      </c>
      <c r="L14" s="11">
        <v>17.074687165943534</v>
      </c>
      <c r="M14" s="11">
        <v>15.651433691756271</v>
      </c>
      <c r="N14" s="11">
        <v>11.558447507658036</v>
      </c>
      <c r="O14" s="11">
        <v>12.578463183047223</v>
      </c>
      <c r="P14" s="11">
        <v>17.181773879142302</v>
      </c>
      <c r="Q14" s="11">
        <v>12.959844054580897</v>
      </c>
      <c r="R14" s="13">
        <f t="shared" si="2"/>
        <v>15.391079421971893</v>
      </c>
      <c r="S14" s="14">
        <f t="shared" si="0"/>
        <v>0.48004170968313886</v>
      </c>
    </row>
    <row r="15" spans="1:20" x14ac:dyDescent="0.25">
      <c r="A15" s="10">
        <v>11</v>
      </c>
      <c r="B15" s="1" t="s">
        <v>59</v>
      </c>
      <c r="C15" s="11">
        <v>16.841482739105832</v>
      </c>
      <c r="D15" s="12">
        <v>16.367870841979496</v>
      </c>
      <c r="E15" s="11">
        <v>16.751072124756334</v>
      </c>
      <c r="F15" s="11">
        <v>15.499289442243601</v>
      </c>
      <c r="G15" s="11">
        <v>13.983270452115951</v>
      </c>
      <c r="H15" s="11">
        <v>18.161472678111046</v>
      </c>
      <c r="I15" s="11">
        <v>14.908215431050746</v>
      </c>
      <c r="J15" s="11">
        <v>17.889791234358295</v>
      </c>
      <c r="K15" s="11">
        <v>17.744711689618306</v>
      </c>
      <c r="L15" s="11">
        <v>18.53036219581211</v>
      </c>
      <c r="M15" s="11">
        <v>14.805266301955605</v>
      </c>
      <c r="N15" s="11">
        <v>12.383385129490392</v>
      </c>
      <c r="O15" s="11">
        <v>12.254027541973212</v>
      </c>
      <c r="P15" s="11">
        <v>17.300617283950618</v>
      </c>
      <c r="Q15" s="11">
        <v>12.937076023391812</v>
      </c>
      <c r="R15" s="13">
        <f t="shared" si="2"/>
        <v>15.757194073994224</v>
      </c>
      <c r="S15" s="14">
        <f t="shared" si="0"/>
        <v>0.84615636170546971</v>
      </c>
    </row>
    <row r="16" spans="1:20" x14ac:dyDescent="0.25">
      <c r="A16" s="1"/>
      <c r="B16" s="15" t="s">
        <v>9</v>
      </c>
      <c r="C16" s="13">
        <f t="shared" ref="C16:S16" si="3">AVERAGE(C5:C15)</f>
        <v>15.400545923296345</v>
      </c>
      <c r="D16" s="13">
        <f t="shared" si="3"/>
        <v>15.148238699959414</v>
      </c>
      <c r="E16" s="13">
        <f t="shared" si="3"/>
        <v>15.476919734984248</v>
      </c>
      <c r="F16" s="13">
        <f t="shared" si="3"/>
        <v>14.449171111225439</v>
      </c>
      <c r="G16" s="13">
        <f t="shared" si="3"/>
        <v>13.743798482847717</v>
      </c>
      <c r="H16" s="13">
        <f t="shared" si="3"/>
        <v>16.863767556721715</v>
      </c>
      <c r="I16" s="13">
        <f t="shared" si="3"/>
        <v>14.139566576918016</v>
      </c>
      <c r="J16" s="13">
        <f t="shared" si="3"/>
        <v>16.129082804559456</v>
      </c>
      <c r="K16" s="13">
        <f t="shared" si="3"/>
        <v>16.873014525561214</v>
      </c>
      <c r="L16" s="13">
        <f t="shared" si="3"/>
        <v>16.807663219632659</v>
      </c>
      <c r="M16" s="13">
        <f t="shared" si="3"/>
        <v>15.043069610936756</v>
      </c>
      <c r="N16" s="13">
        <f t="shared" si="3"/>
        <v>11.961558441558442</v>
      </c>
      <c r="O16" s="13">
        <f t="shared" si="3"/>
        <v>12.763863307666362</v>
      </c>
      <c r="P16" s="13">
        <f t="shared" si="3"/>
        <v>16.491228070175438</v>
      </c>
      <c r="Q16" s="13">
        <f t="shared" si="3"/>
        <v>12.374077618288146</v>
      </c>
      <c r="R16" s="13">
        <f t="shared" si="3"/>
        <v>14.911037712288755</v>
      </c>
      <c r="S16" s="13">
        <f t="shared" si="3"/>
        <v>3.3912266934004783E-15</v>
      </c>
    </row>
    <row r="17" spans="1:19" x14ac:dyDescent="0.25">
      <c r="A17" s="1"/>
      <c r="B17" s="15" t="s">
        <v>19</v>
      </c>
      <c r="C17" s="13">
        <f t="shared" ref="C17:R17" si="4">MAX(C5:C15)</f>
        <v>16.841482739105832</v>
      </c>
      <c r="D17" s="13">
        <f t="shared" si="4"/>
        <v>16.394157737533799</v>
      </c>
      <c r="E17" s="13">
        <f t="shared" si="4"/>
        <v>16.751072124756334</v>
      </c>
      <c r="F17" s="13">
        <f t="shared" si="4"/>
        <v>15.499289442243601</v>
      </c>
      <c r="G17" s="13">
        <f t="shared" si="4"/>
        <v>14.543174243853359</v>
      </c>
      <c r="H17" s="13">
        <f t="shared" si="4"/>
        <v>18.170876564170278</v>
      </c>
      <c r="I17" s="13">
        <f t="shared" si="4"/>
        <v>14.908215431050746</v>
      </c>
      <c r="J17" s="13">
        <f t="shared" si="4"/>
        <v>17.889791234358295</v>
      </c>
      <c r="K17" s="13">
        <f t="shared" si="4"/>
        <v>17.974816072439161</v>
      </c>
      <c r="L17" s="13">
        <f t="shared" si="4"/>
        <v>18.53036219581211</v>
      </c>
      <c r="M17" s="13">
        <f t="shared" si="4"/>
        <v>16.063808715336727</v>
      </c>
      <c r="N17" s="13">
        <f t="shared" si="4"/>
        <v>13.708572263993318</v>
      </c>
      <c r="O17" s="13">
        <f t="shared" si="4"/>
        <v>13.121769477457084</v>
      </c>
      <c r="P17" s="13">
        <f t="shared" si="4"/>
        <v>17.300617283950618</v>
      </c>
      <c r="Q17" s="13">
        <f t="shared" si="4"/>
        <v>12.959844054580897</v>
      </c>
      <c r="R17" s="13">
        <f t="shared" si="4"/>
        <v>15.757194073994224</v>
      </c>
      <c r="S17" s="14"/>
    </row>
    <row r="18" spans="1:19" x14ac:dyDescent="0.25">
      <c r="A18" s="1"/>
      <c r="B18" s="15" t="s">
        <v>20</v>
      </c>
      <c r="C18" s="13">
        <f t="shared" ref="C18:R18" si="5">MIN(C5:C15)</f>
        <v>14.477057787838771</v>
      </c>
      <c r="D18" s="13">
        <f t="shared" si="5"/>
        <v>13.800946362321573</v>
      </c>
      <c r="E18" s="13">
        <f t="shared" si="5"/>
        <v>14.038860592341065</v>
      </c>
      <c r="F18" s="13">
        <f t="shared" si="5"/>
        <v>13.185043702446078</v>
      </c>
      <c r="G18" s="13">
        <f t="shared" si="5"/>
        <v>12.806945230459661</v>
      </c>
      <c r="H18" s="13">
        <f t="shared" si="5"/>
        <v>15.824885241778279</v>
      </c>
      <c r="I18" s="13">
        <f t="shared" si="5"/>
        <v>13.19291957492297</v>
      </c>
      <c r="J18" s="13">
        <f t="shared" si="5"/>
        <v>14.657095658051936</v>
      </c>
      <c r="K18" s="13">
        <f t="shared" si="5"/>
        <v>15.241052002766772</v>
      </c>
      <c r="L18" s="13">
        <f t="shared" si="5"/>
        <v>15.188649940262842</v>
      </c>
      <c r="M18" s="13">
        <f t="shared" si="5"/>
        <v>13.570159718292146</v>
      </c>
      <c r="N18" s="13">
        <f t="shared" si="5"/>
        <v>10.239236145920357</v>
      </c>
      <c r="O18" s="13">
        <f t="shared" si="5"/>
        <v>12.254027541973212</v>
      </c>
      <c r="P18" s="13">
        <f t="shared" si="5"/>
        <v>15.441910331384019</v>
      </c>
      <c r="Q18" s="13">
        <f t="shared" si="5"/>
        <v>11.697972709551657</v>
      </c>
      <c r="R18" s="13">
        <f t="shared" si="5"/>
        <v>14.005859251723495</v>
      </c>
      <c r="S18" s="14"/>
    </row>
    <row r="19" spans="1:19" ht="15.75" x14ac:dyDescent="0.3">
      <c r="A19" s="1"/>
      <c r="B19" s="1" t="s">
        <v>21</v>
      </c>
      <c r="C19" s="14">
        <v>1.1499999999999999</v>
      </c>
      <c r="D19" s="14">
        <v>1</v>
      </c>
      <c r="E19" s="14">
        <v>0.97</v>
      </c>
      <c r="F19" s="14">
        <v>0.69</v>
      </c>
      <c r="G19" s="14">
        <v>0.6</v>
      </c>
      <c r="H19" s="14">
        <v>0.95</v>
      </c>
      <c r="I19" s="14">
        <v>0.8</v>
      </c>
      <c r="J19" s="14">
        <v>1.58</v>
      </c>
      <c r="K19" s="14">
        <v>0.96</v>
      </c>
      <c r="L19" s="10">
        <v>0.91</v>
      </c>
      <c r="M19" s="14">
        <v>1.9</v>
      </c>
      <c r="N19" s="10">
        <v>1.75</v>
      </c>
      <c r="O19" s="14">
        <v>1.32</v>
      </c>
      <c r="P19" s="14">
        <v>1.56</v>
      </c>
      <c r="Q19" s="14">
        <v>0.73</v>
      </c>
      <c r="R19" s="14"/>
      <c r="S19" s="14"/>
    </row>
    <row r="20" spans="1:19" x14ac:dyDescent="0.25">
      <c r="A20" s="1"/>
      <c r="B20" s="1" t="s">
        <v>22</v>
      </c>
      <c r="C20" s="14">
        <v>5.16</v>
      </c>
      <c r="D20" s="10">
        <v>4.55</v>
      </c>
      <c r="E20" s="14">
        <v>4.3600000000000003</v>
      </c>
      <c r="F20" s="14">
        <v>3.33</v>
      </c>
      <c r="G20" s="14">
        <v>3.05</v>
      </c>
      <c r="H20" s="14">
        <v>3.93</v>
      </c>
      <c r="I20" s="14">
        <v>3.91</v>
      </c>
      <c r="J20" s="14">
        <v>6.78</v>
      </c>
      <c r="K20" s="14">
        <v>3.94</v>
      </c>
      <c r="L20" s="10">
        <v>3.76</v>
      </c>
      <c r="M20" s="14">
        <v>8.74</v>
      </c>
      <c r="N20" s="14">
        <v>10.14</v>
      </c>
      <c r="O20" s="14">
        <v>7.18</v>
      </c>
      <c r="P20" s="14">
        <v>6.55</v>
      </c>
      <c r="Q20" s="14">
        <v>4.1100000000000003</v>
      </c>
      <c r="R20" s="14"/>
      <c r="S20" s="14"/>
    </row>
  </sheetData>
  <mergeCells count="4">
    <mergeCell ref="A1:I1"/>
    <mergeCell ref="J1:S1"/>
    <mergeCell ref="A2:S2"/>
    <mergeCell ref="A3:S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N21"/>
  <sheetViews>
    <sheetView zoomScale="75" zoomScaleNormal="75" workbookViewId="0">
      <selection activeCell="E22" sqref="E22"/>
    </sheetView>
  </sheetViews>
  <sheetFormatPr defaultRowHeight="15" x14ac:dyDescent="0.25"/>
  <cols>
    <col min="1" max="1" width="6.140625" customWidth="1"/>
    <col min="2" max="2" width="13.85546875" customWidth="1"/>
    <col min="3" max="5" width="12.28515625" customWidth="1"/>
    <col min="6" max="7" width="12.140625" customWidth="1"/>
    <col min="248" max="248" width="6.140625" customWidth="1"/>
    <col min="249" max="249" width="13.85546875" customWidth="1"/>
    <col min="250" max="261" width="10.5703125" customWidth="1"/>
    <col min="262" max="263" width="12.140625" customWidth="1"/>
    <col min="504" max="504" width="6.140625" customWidth="1"/>
    <col min="505" max="505" width="13.85546875" customWidth="1"/>
    <col min="506" max="517" width="10.5703125" customWidth="1"/>
    <col min="518" max="519" width="12.140625" customWidth="1"/>
    <col min="760" max="760" width="6.140625" customWidth="1"/>
    <col min="761" max="761" width="13.85546875" customWidth="1"/>
    <col min="762" max="773" width="10.5703125" customWidth="1"/>
    <col min="774" max="775" width="12.140625" customWidth="1"/>
    <col min="1016" max="1016" width="6.140625" customWidth="1"/>
    <col min="1017" max="1017" width="13.85546875" customWidth="1"/>
    <col min="1018" max="1029" width="10.5703125" customWidth="1"/>
    <col min="1030" max="1031" width="12.140625" customWidth="1"/>
    <col min="1272" max="1272" width="6.140625" customWidth="1"/>
    <col min="1273" max="1273" width="13.85546875" customWidth="1"/>
    <col min="1274" max="1285" width="10.5703125" customWidth="1"/>
    <col min="1286" max="1287" width="12.140625" customWidth="1"/>
    <col min="1528" max="1528" width="6.140625" customWidth="1"/>
    <col min="1529" max="1529" width="13.85546875" customWidth="1"/>
    <col min="1530" max="1541" width="10.5703125" customWidth="1"/>
    <col min="1542" max="1543" width="12.140625" customWidth="1"/>
    <col min="1784" max="1784" width="6.140625" customWidth="1"/>
    <col min="1785" max="1785" width="13.85546875" customWidth="1"/>
    <col min="1786" max="1797" width="10.5703125" customWidth="1"/>
    <col min="1798" max="1799" width="12.140625" customWidth="1"/>
    <col min="2040" max="2040" width="6.140625" customWidth="1"/>
    <col min="2041" max="2041" width="13.85546875" customWidth="1"/>
    <col min="2042" max="2053" width="10.5703125" customWidth="1"/>
    <col min="2054" max="2055" width="12.140625" customWidth="1"/>
    <col min="2296" max="2296" width="6.140625" customWidth="1"/>
    <col min="2297" max="2297" width="13.85546875" customWidth="1"/>
    <col min="2298" max="2309" width="10.5703125" customWidth="1"/>
    <col min="2310" max="2311" width="12.140625" customWidth="1"/>
    <col min="2552" max="2552" width="6.140625" customWidth="1"/>
    <col min="2553" max="2553" width="13.85546875" customWidth="1"/>
    <col min="2554" max="2565" width="10.5703125" customWidth="1"/>
    <col min="2566" max="2567" width="12.140625" customWidth="1"/>
    <col min="2808" max="2808" width="6.140625" customWidth="1"/>
    <col min="2809" max="2809" width="13.85546875" customWidth="1"/>
    <col min="2810" max="2821" width="10.5703125" customWidth="1"/>
    <col min="2822" max="2823" width="12.140625" customWidth="1"/>
    <col min="3064" max="3064" width="6.140625" customWidth="1"/>
    <col min="3065" max="3065" width="13.85546875" customWidth="1"/>
    <col min="3066" max="3077" width="10.5703125" customWidth="1"/>
    <col min="3078" max="3079" width="12.140625" customWidth="1"/>
    <col min="3320" max="3320" width="6.140625" customWidth="1"/>
    <col min="3321" max="3321" width="13.85546875" customWidth="1"/>
    <col min="3322" max="3333" width="10.5703125" customWidth="1"/>
    <col min="3334" max="3335" width="12.140625" customWidth="1"/>
    <col min="3576" max="3576" width="6.140625" customWidth="1"/>
    <col min="3577" max="3577" width="13.85546875" customWidth="1"/>
    <col min="3578" max="3589" width="10.5703125" customWidth="1"/>
    <col min="3590" max="3591" width="12.140625" customWidth="1"/>
    <col min="3832" max="3832" width="6.140625" customWidth="1"/>
    <col min="3833" max="3833" width="13.85546875" customWidth="1"/>
    <col min="3834" max="3845" width="10.5703125" customWidth="1"/>
    <col min="3846" max="3847" width="12.140625" customWidth="1"/>
    <col min="4088" max="4088" width="6.140625" customWidth="1"/>
    <col min="4089" max="4089" width="13.85546875" customWidth="1"/>
    <col min="4090" max="4101" width="10.5703125" customWidth="1"/>
    <col min="4102" max="4103" width="12.140625" customWidth="1"/>
    <col min="4344" max="4344" width="6.140625" customWidth="1"/>
    <col min="4345" max="4345" width="13.85546875" customWidth="1"/>
    <col min="4346" max="4357" width="10.5703125" customWidth="1"/>
    <col min="4358" max="4359" width="12.140625" customWidth="1"/>
    <col min="4600" max="4600" width="6.140625" customWidth="1"/>
    <col min="4601" max="4601" width="13.85546875" customWidth="1"/>
    <col min="4602" max="4613" width="10.5703125" customWidth="1"/>
    <col min="4614" max="4615" width="12.140625" customWidth="1"/>
    <col min="4856" max="4856" width="6.140625" customWidth="1"/>
    <col min="4857" max="4857" width="13.85546875" customWidth="1"/>
    <col min="4858" max="4869" width="10.5703125" customWidth="1"/>
    <col min="4870" max="4871" width="12.140625" customWidth="1"/>
    <col min="5112" max="5112" width="6.140625" customWidth="1"/>
    <col min="5113" max="5113" width="13.85546875" customWidth="1"/>
    <col min="5114" max="5125" width="10.5703125" customWidth="1"/>
    <col min="5126" max="5127" width="12.140625" customWidth="1"/>
    <col min="5368" max="5368" width="6.140625" customWidth="1"/>
    <col min="5369" max="5369" width="13.85546875" customWidth="1"/>
    <col min="5370" max="5381" width="10.5703125" customWidth="1"/>
    <col min="5382" max="5383" width="12.140625" customWidth="1"/>
    <col min="5624" max="5624" width="6.140625" customWidth="1"/>
    <col min="5625" max="5625" width="13.85546875" customWidth="1"/>
    <col min="5626" max="5637" width="10.5703125" customWidth="1"/>
    <col min="5638" max="5639" width="12.140625" customWidth="1"/>
    <col min="5880" max="5880" width="6.140625" customWidth="1"/>
    <col min="5881" max="5881" width="13.85546875" customWidth="1"/>
    <col min="5882" max="5893" width="10.5703125" customWidth="1"/>
    <col min="5894" max="5895" width="12.140625" customWidth="1"/>
    <col min="6136" max="6136" width="6.140625" customWidth="1"/>
    <col min="6137" max="6137" width="13.85546875" customWidth="1"/>
    <col min="6138" max="6149" width="10.5703125" customWidth="1"/>
    <col min="6150" max="6151" width="12.140625" customWidth="1"/>
    <col min="6392" max="6392" width="6.140625" customWidth="1"/>
    <col min="6393" max="6393" width="13.85546875" customWidth="1"/>
    <col min="6394" max="6405" width="10.5703125" customWidth="1"/>
    <col min="6406" max="6407" width="12.140625" customWidth="1"/>
    <col min="6648" max="6648" width="6.140625" customWidth="1"/>
    <col min="6649" max="6649" width="13.85546875" customWidth="1"/>
    <col min="6650" max="6661" width="10.5703125" customWidth="1"/>
    <col min="6662" max="6663" width="12.140625" customWidth="1"/>
    <col min="6904" max="6904" width="6.140625" customWidth="1"/>
    <col min="6905" max="6905" width="13.85546875" customWidth="1"/>
    <col min="6906" max="6917" width="10.5703125" customWidth="1"/>
    <col min="6918" max="6919" width="12.140625" customWidth="1"/>
    <col min="7160" max="7160" width="6.140625" customWidth="1"/>
    <col min="7161" max="7161" width="13.85546875" customWidth="1"/>
    <col min="7162" max="7173" width="10.5703125" customWidth="1"/>
    <col min="7174" max="7175" width="12.140625" customWidth="1"/>
    <col min="7416" max="7416" width="6.140625" customWidth="1"/>
    <col min="7417" max="7417" width="13.85546875" customWidth="1"/>
    <col min="7418" max="7429" width="10.5703125" customWidth="1"/>
    <col min="7430" max="7431" width="12.140625" customWidth="1"/>
    <col min="7672" max="7672" width="6.140625" customWidth="1"/>
    <col min="7673" max="7673" width="13.85546875" customWidth="1"/>
    <col min="7674" max="7685" width="10.5703125" customWidth="1"/>
    <col min="7686" max="7687" width="12.140625" customWidth="1"/>
    <col min="7928" max="7928" width="6.140625" customWidth="1"/>
    <col min="7929" max="7929" width="13.85546875" customWidth="1"/>
    <col min="7930" max="7941" width="10.5703125" customWidth="1"/>
    <col min="7942" max="7943" width="12.140625" customWidth="1"/>
    <col min="8184" max="8184" width="6.140625" customWidth="1"/>
    <col min="8185" max="8185" width="13.85546875" customWidth="1"/>
    <col min="8186" max="8197" width="10.5703125" customWidth="1"/>
    <col min="8198" max="8199" width="12.140625" customWidth="1"/>
    <col min="8440" max="8440" width="6.140625" customWidth="1"/>
    <col min="8441" max="8441" width="13.85546875" customWidth="1"/>
    <col min="8442" max="8453" width="10.5703125" customWidth="1"/>
    <col min="8454" max="8455" width="12.140625" customWidth="1"/>
    <col min="8696" max="8696" width="6.140625" customWidth="1"/>
    <col min="8697" max="8697" width="13.85546875" customWidth="1"/>
    <col min="8698" max="8709" width="10.5703125" customWidth="1"/>
    <col min="8710" max="8711" width="12.140625" customWidth="1"/>
    <col min="8952" max="8952" width="6.140625" customWidth="1"/>
    <col min="8953" max="8953" width="13.85546875" customWidth="1"/>
    <col min="8954" max="8965" width="10.5703125" customWidth="1"/>
    <col min="8966" max="8967" width="12.140625" customWidth="1"/>
    <col min="9208" max="9208" width="6.140625" customWidth="1"/>
    <col min="9209" max="9209" width="13.85546875" customWidth="1"/>
    <col min="9210" max="9221" width="10.5703125" customWidth="1"/>
    <col min="9222" max="9223" width="12.140625" customWidth="1"/>
    <col min="9464" max="9464" width="6.140625" customWidth="1"/>
    <col min="9465" max="9465" width="13.85546875" customWidth="1"/>
    <col min="9466" max="9477" width="10.5703125" customWidth="1"/>
    <col min="9478" max="9479" width="12.140625" customWidth="1"/>
    <col min="9720" max="9720" width="6.140625" customWidth="1"/>
    <col min="9721" max="9721" width="13.85546875" customWidth="1"/>
    <col min="9722" max="9733" width="10.5703125" customWidth="1"/>
    <col min="9734" max="9735" width="12.140625" customWidth="1"/>
    <col min="9976" max="9976" width="6.140625" customWidth="1"/>
    <col min="9977" max="9977" width="13.85546875" customWidth="1"/>
    <col min="9978" max="9989" width="10.5703125" customWidth="1"/>
    <col min="9990" max="9991" width="12.140625" customWidth="1"/>
    <col min="10232" max="10232" width="6.140625" customWidth="1"/>
    <col min="10233" max="10233" width="13.85546875" customWidth="1"/>
    <col min="10234" max="10245" width="10.5703125" customWidth="1"/>
    <col min="10246" max="10247" width="12.140625" customWidth="1"/>
    <col min="10488" max="10488" width="6.140625" customWidth="1"/>
    <col min="10489" max="10489" width="13.85546875" customWidth="1"/>
    <col min="10490" max="10501" width="10.5703125" customWidth="1"/>
    <col min="10502" max="10503" width="12.140625" customWidth="1"/>
    <col min="10744" max="10744" width="6.140625" customWidth="1"/>
    <col min="10745" max="10745" width="13.85546875" customWidth="1"/>
    <col min="10746" max="10757" width="10.5703125" customWidth="1"/>
    <col min="10758" max="10759" width="12.140625" customWidth="1"/>
    <col min="11000" max="11000" width="6.140625" customWidth="1"/>
    <col min="11001" max="11001" width="13.85546875" customWidth="1"/>
    <col min="11002" max="11013" width="10.5703125" customWidth="1"/>
    <col min="11014" max="11015" width="12.140625" customWidth="1"/>
    <col min="11256" max="11256" width="6.140625" customWidth="1"/>
    <col min="11257" max="11257" width="13.85546875" customWidth="1"/>
    <col min="11258" max="11269" width="10.5703125" customWidth="1"/>
    <col min="11270" max="11271" width="12.140625" customWidth="1"/>
    <col min="11512" max="11512" width="6.140625" customWidth="1"/>
    <col min="11513" max="11513" width="13.85546875" customWidth="1"/>
    <col min="11514" max="11525" width="10.5703125" customWidth="1"/>
    <col min="11526" max="11527" width="12.140625" customWidth="1"/>
    <col min="11768" max="11768" width="6.140625" customWidth="1"/>
    <col min="11769" max="11769" width="13.85546875" customWidth="1"/>
    <col min="11770" max="11781" width="10.5703125" customWidth="1"/>
    <col min="11782" max="11783" width="12.140625" customWidth="1"/>
    <col min="12024" max="12024" width="6.140625" customWidth="1"/>
    <col min="12025" max="12025" width="13.85546875" customWidth="1"/>
    <col min="12026" max="12037" width="10.5703125" customWidth="1"/>
    <col min="12038" max="12039" width="12.140625" customWidth="1"/>
    <col min="12280" max="12280" width="6.140625" customWidth="1"/>
    <col min="12281" max="12281" width="13.85546875" customWidth="1"/>
    <col min="12282" max="12293" width="10.5703125" customWidth="1"/>
    <col min="12294" max="12295" width="12.140625" customWidth="1"/>
    <col min="12536" max="12536" width="6.140625" customWidth="1"/>
    <col min="12537" max="12537" width="13.85546875" customWidth="1"/>
    <col min="12538" max="12549" width="10.5703125" customWidth="1"/>
    <col min="12550" max="12551" width="12.140625" customWidth="1"/>
    <col min="12792" max="12792" width="6.140625" customWidth="1"/>
    <col min="12793" max="12793" width="13.85546875" customWidth="1"/>
    <col min="12794" max="12805" width="10.5703125" customWidth="1"/>
    <col min="12806" max="12807" width="12.140625" customWidth="1"/>
    <col min="13048" max="13048" width="6.140625" customWidth="1"/>
    <col min="13049" max="13049" width="13.85546875" customWidth="1"/>
    <col min="13050" max="13061" width="10.5703125" customWidth="1"/>
    <col min="13062" max="13063" width="12.140625" customWidth="1"/>
    <col min="13304" max="13304" width="6.140625" customWidth="1"/>
    <col min="13305" max="13305" width="13.85546875" customWidth="1"/>
    <col min="13306" max="13317" width="10.5703125" customWidth="1"/>
    <col min="13318" max="13319" width="12.140625" customWidth="1"/>
    <col min="13560" max="13560" width="6.140625" customWidth="1"/>
    <col min="13561" max="13561" width="13.85546875" customWidth="1"/>
    <col min="13562" max="13573" width="10.5703125" customWidth="1"/>
    <col min="13574" max="13575" width="12.140625" customWidth="1"/>
    <col min="13816" max="13816" width="6.140625" customWidth="1"/>
    <col min="13817" max="13817" width="13.85546875" customWidth="1"/>
    <col min="13818" max="13829" width="10.5703125" customWidth="1"/>
    <col min="13830" max="13831" width="12.140625" customWidth="1"/>
    <col min="14072" max="14072" width="6.140625" customWidth="1"/>
    <col min="14073" max="14073" width="13.85546875" customWidth="1"/>
    <col min="14074" max="14085" width="10.5703125" customWidth="1"/>
    <col min="14086" max="14087" width="12.140625" customWidth="1"/>
    <col min="14328" max="14328" width="6.140625" customWidth="1"/>
    <col min="14329" max="14329" width="13.85546875" customWidth="1"/>
    <col min="14330" max="14341" width="10.5703125" customWidth="1"/>
    <col min="14342" max="14343" width="12.140625" customWidth="1"/>
    <col min="14584" max="14584" width="6.140625" customWidth="1"/>
    <col min="14585" max="14585" width="13.85546875" customWidth="1"/>
    <col min="14586" max="14597" width="10.5703125" customWidth="1"/>
    <col min="14598" max="14599" width="12.140625" customWidth="1"/>
    <col min="14840" max="14840" width="6.140625" customWidth="1"/>
    <col min="14841" max="14841" width="13.85546875" customWidth="1"/>
    <col min="14842" max="14853" width="10.5703125" customWidth="1"/>
    <col min="14854" max="14855" width="12.140625" customWidth="1"/>
    <col min="15096" max="15096" width="6.140625" customWidth="1"/>
    <col min="15097" max="15097" width="13.85546875" customWidth="1"/>
    <col min="15098" max="15109" width="10.5703125" customWidth="1"/>
    <col min="15110" max="15111" width="12.140625" customWidth="1"/>
    <col min="15352" max="15352" width="6.140625" customWidth="1"/>
    <col min="15353" max="15353" width="13.85546875" customWidth="1"/>
    <col min="15354" max="15365" width="10.5703125" customWidth="1"/>
    <col min="15366" max="15367" width="12.140625" customWidth="1"/>
    <col min="15608" max="15608" width="6.140625" customWidth="1"/>
    <col min="15609" max="15609" width="13.85546875" customWidth="1"/>
    <col min="15610" max="15621" width="10.5703125" customWidth="1"/>
    <col min="15622" max="15623" width="12.140625" customWidth="1"/>
    <col min="15864" max="15864" width="6.140625" customWidth="1"/>
    <col min="15865" max="15865" width="13.85546875" customWidth="1"/>
    <col min="15866" max="15877" width="10.5703125" customWidth="1"/>
    <col min="15878" max="15879" width="12.140625" customWidth="1"/>
    <col min="16120" max="16120" width="6.140625" customWidth="1"/>
    <col min="16121" max="16121" width="13.85546875" customWidth="1"/>
    <col min="16122" max="16133" width="10.5703125" customWidth="1"/>
    <col min="16134" max="16135" width="12.140625" customWidth="1"/>
  </cols>
  <sheetData>
    <row r="1" spans="1:14" x14ac:dyDescent="0.25">
      <c r="A1" s="58" t="s">
        <v>32</v>
      </c>
      <c r="B1" s="59"/>
      <c r="C1" s="59"/>
      <c r="D1" s="60"/>
      <c r="E1" s="58" t="s">
        <v>33</v>
      </c>
      <c r="F1" s="59"/>
      <c r="G1" s="59"/>
      <c r="H1" s="16"/>
      <c r="I1" s="16"/>
      <c r="J1" s="16"/>
      <c r="K1" s="16"/>
      <c r="L1" s="16"/>
      <c r="M1" s="16"/>
      <c r="N1" s="16"/>
    </row>
    <row r="2" spans="1:14" x14ac:dyDescent="0.25">
      <c r="A2" s="61" t="s">
        <v>0</v>
      </c>
      <c r="B2" s="61"/>
      <c r="C2" s="61"/>
      <c r="D2" s="61"/>
      <c r="E2" s="61"/>
      <c r="F2" s="61"/>
      <c r="G2" s="61"/>
    </row>
    <row r="3" spans="1:14" x14ac:dyDescent="0.25">
      <c r="A3" s="61" t="s">
        <v>1</v>
      </c>
      <c r="B3" s="61"/>
      <c r="C3" s="61"/>
      <c r="D3" s="61"/>
      <c r="E3" s="61"/>
      <c r="F3" s="61"/>
      <c r="G3" s="61"/>
    </row>
    <row r="4" spans="1:14" ht="85.5" x14ac:dyDescent="0.25">
      <c r="A4" s="1"/>
      <c r="B4" s="2" t="s">
        <v>2</v>
      </c>
      <c r="C4" s="3" t="s">
        <v>23</v>
      </c>
      <c r="D4" s="3" t="s">
        <v>4</v>
      </c>
      <c r="E4" s="3" t="s">
        <v>31</v>
      </c>
      <c r="F4" s="9" t="s">
        <v>9</v>
      </c>
      <c r="G4" s="9" t="s">
        <v>10</v>
      </c>
    </row>
    <row r="5" spans="1:14" x14ac:dyDescent="0.25">
      <c r="A5" s="10">
        <v>1</v>
      </c>
      <c r="B5" s="1" t="s">
        <v>11</v>
      </c>
      <c r="C5" s="11">
        <v>14.272954788404702</v>
      </c>
      <c r="D5" s="11">
        <v>15.68568194680249</v>
      </c>
      <c r="E5" s="11">
        <v>14.880441845354124</v>
      </c>
      <c r="F5" s="13">
        <f t="shared" ref="F5:F16" si="0">AVERAGE(C5:E5)</f>
        <v>14.946359526853774</v>
      </c>
      <c r="G5" s="14">
        <f t="shared" ref="G5:G16" si="1">+(F5-$F$17)</f>
        <v>-0.84276601573491128</v>
      </c>
    </row>
    <row r="6" spans="1:14" x14ac:dyDescent="0.25">
      <c r="A6" s="10">
        <v>2</v>
      </c>
      <c r="B6" s="1" t="s">
        <v>44</v>
      </c>
      <c r="C6" s="11">
        <v>14.517569012136073</v>
      </c>
      <c r="D6" s="11">
        <v>16.413387411180281</v>
      </c>
      <c r="E6" s="11">
        <v>16.270500324886289</v>
      </c>
      <c r="F6" s="13">
        <f t="shared" si="0"/>
        <v>15.733818916067548</v>
      </c>
      <c r="G6" s="14">
        <f t="shared" si="1"/>
        <v>-5.5306626521137048E-2</v>
      </c>
    </row>
    <row r="7" spans="1:14" x14ac:dyDescent="0.25">
      <c r="A7" s="10">
        <v>3</v>
      </c>
      <c r="B7" s="1" t="s">
        <v>15</v>
      </c>
      <c r="C7" s="11">
        <v>14.181943658429226</v>
      </c>
      <c r="D7" s="11">
        <v>16.083037791611645</v>
      </c>
      <c r="E7" s="11">
        <v>16.354905782975958</v>
      </c>
      <c r="F7" s="13">
        <f t="shared" si="0"/>
        <v>15.539962411005609</v>
      </c>
      <c r="G7" s="14">
        <f t="shared" si="1"/>
        <v>-0.24916313158307624</v>
      </c>
    </row>
    <row r="8" spans="1:14" x14ac:dyDescent="0.25">
      <c r="A8" s="10">
        <v>4</v>
      </c>
      <c r="B8" s="1" t="s">
        <v>45</v>
      </c>
      <c r="C8" s="11">
        <v>14.773256618248128</v>
      </c>
      <c r="D8" s="11">
        <v>17.626226884007018</v>
      </c>
      <c r="E8" s="11">
        <v>15.906757634827812</v>
      </c>
      <c r="F8" s="13">
        <f t="shared" si="0"/>
        <v>16.102080379027651</v>
      </c>
      <c r="G8" s="14">
        <f t="shared" si="1"/>
        <v>0.3129548364389656</v>
      </c>
    </row>
    <row r="9" spans="1:14" x14ac:dyDescent="0.25">
      <c r="A9" s="10">
        <v>5</v>
      </c>
      <c r="B9" s="1" t="s">
        <v>46</v>
      </c>
      <c r="C9" s="11">
        <v>14.974636860969627</v>
      </c>
      <c r="D9" s="11">
        <v>16.35261585864302</v>
      </c>
      <c r="E9" s="11">
        <v>16.851299545159197</v>
      </c>
      <c r="F9" s="13">
        <f t="shared" si="0"/>
        <v>16.059517421590613</v>
      </c>
      <c r="G9" s="14">
        <f t="shared" si="1"/>
        <v>0.27039187900192729</v>
      </c>
    </row>
    <row r="10" spans="1:14" x14ac:dyDescent="0.25">
      <c r="A10" s="10">
        <v>6</v>
      </c>
      <c r="B10" s="1" t="s">
        <v>47</v>
      </c>
      <c r="C10" s="11">
        <v>13.976809407030121</v>
      </c>
      <c r="D10" s="11">
        <v>15.291190341445006</v>
      </c>
      <c r="E10" s="11">
        <v>14.981091617933721</v>
      </c>
      <c r="F10" s="13">
        <f t="shared" si="0"/>
        <v>14.749697122136283</v>
      </c>
      <c r="G10" s="14">
        <f t="shared" si="1"/>
        <v>-1.0394284204524027</v>
      </c>
    </row>
    <row r="11" spans="1:14" x14ac:dyDescent="0.25">
      <c r="A11" s="10">
        <v>7</v>
      </c>
      <c r="B11" s="1" t="s">
        <v>48</v>
      </c>
      <c r="C11" s="11">
        <v>15.204678362573098</v>
      </c>
      <c r="D11" s="11">
        <v>17.85630069798151</v>
      </c>
      <c r="E11" s="11">
        <v>16.600877192982455</v>
      </c>
      <c r="F11" s="13">
        <f t="shared" si="0"/>
        <v>16.553952084512357</v>
      </c>
      <c r="G11" s="14">
        <f t="shared" si="1"/>
        <v>0.7648265419236715</v>
      </c>
    </row>
    <row r="12" spans="1:14" x14ac:dyDescent="0.25">
      <c r="A12" s="10">
        <v>8</v>
      </c>
      <c r="B12" s="1" t="s">
        <v>49</v>
      </c>
      <c r="C12" s="11">
        <v>14.220599886813806</v>
      </c>
      <c r="D12" s="11">
        <v>15.984804753820034</v>
      </c>
      <c r="E12" s="11">
        <v>14.925795971410007</v>
      </c>
      <c r="F12" s="13">
        <f t="shared" si="0"/>
        <v>15.043733537347949</v>
      </c>
      <c r="G12" s="14">
        <f t="shared" si="1"/>
        <v>-0.74539200524073657</v>
      </c>
    </row>
    <row r="13" spans="1:14" x14ac:dyDescent="0.25">
      <c r="A13" s="10">
        <v>9</v>
      </c>
      <c r="B13" s="1" t="s">
        <v>18</v>
      </c>
      <c r="C13" s="11">
        <v>14.790636986732062</v>
      </c>
      <c r="D13" s="11">
        <v>17.066735836005783</v>
      </c>
      <c r="E13" s="11">
        <v>16.74298245614035</v>
      </c>
      <c r="F13" s="13">
        <f t="shared" si="0"/>
        <v>16.200118426292732</v>
      </c>
      <c r="G13" s="14">
        <f t="shared" si="1"/>
        <v>0.41099288370404707</v>
      </c>
    </row>
    <row r="14" spans="1:14" x14ac:dyDescent="0.25">
      <c r="A14" s="10">
        <v>10</v>
      </c>
      <c r="B14" s="1" t="s">
        <v>50</v>
      </c>
      <c r="C14" s="11">
        <v>15.011532415267556</v>
      </c>
      <c r="D14" s="11">
        <v>16.595692636609442</v>
      </c>
      <c r="E14" s="11">
        <v>16.132878492527617</v>
      </c>
      <c r="F14" s="13">
        <f t="shared" si="0"/>
        <v>15.913367848134873</v>
      </c>
      <c r="G14" s="14">
        <f t="shared" si="1"/>
        <v>0.12424230554618809</v>
      </c>
    </row>
    <row r="15" spans="1:14" x14ac:dyDescent="0.25">
      <c r="A15" s="10">
        <v>11</v>
      </c>
      <c r="B15" s="1" t="s">
        <v>51</v>
      </c>
      <c r="C15" s="11">
        <v>15.058268880085517</v>
      </c>
      <c r="D15" s="11">
        <v>15.879374960699238</v>
      </c>
      <c r="E15" s="11">
        <v>16.834957764782327</v>
      </c>
      <c r="F15" s="13">
        <f t="shared" si="0"/>
        <v>15.924200535189028</v>
      </c>
      <c r="G15" s="14">
        <f t="shared" si="1"/>
        <v>0.13507499260034272</v>
      </c>
    </row>
    <row r="16" spans="1:14" x14ac:dyDescent="0.25">
      <c r="A16" s="10">
        <v>12</v>
      </c>
      <c r="B16" s="1" t="s">
        <v>52</v>
      </c>
      <c r="C16" s="11">
        <v>15.681777023203168</v>
      </c>
      <c r="D16" s="11">
        <v>17.320210023266046</v>
      </c>
      <c r="E16" s="11">
        <v>17.106107862248216</v>
      </c>
      <c r="F16" s="13">
        <f t="shared" si="0"/>
        <v>16.702698302905809</v>
      </c>
      <c r="G16" s="14">
        <f t="shared" si="1"/>
        <v>0.91357276031712331</v>
      </c>
    </row>
    <row r="17" spans="1:7" x14ac:dyDescent="0.25">
      <c r="A17" s="1"/>
      <c r="B17" s="15" t="s">
        <v>9</v>
      </c>
      <c r="C17" s="13">
        <f>AVERAGE(C5:C16)</f>
        <v>14.722055324991089</v>
      </c>
      <c r="D17" s="13">
        <f>AVERAGE(D5:D16)</f>
        <v>16.512938261839292</v>
      </c>
      <c r="E17" s="13">
        <f>AVERAGE(E5:E16)</f>
        <v>16.132383040935675</v>
      </c>
      <c r="F17" s="13">
        <f>AVERAGE(F5:F16)</f>
        <v>15.789125542588685</v>
      </c>
      <c r="G17" s="13">
        <f>AVERAGE(G5:G16)</f>
        <v>1.4802973661668753E-16</v>
      </c>
    </row>
    <row r="18" spans="1:7" x14ac:dyDescent="0.25">
      <c r="A18" s="1"/>
      <c r="B18" s="15" t="s">
        <v>19</v>
      </c>
      <c r="C18" s="13">
        <f>MAX(C5:C16)</f>
        <v>15.681777023203168</v>
      </c>
      <c r="D18" s="13">
        <f>MAX(D5:D16)</f>
        <v>17.85630069798151</v>
      </c>
      <c r="E18" s="13">
        <f>MAX(E5:E16)</f>
        <v>17.106107862248216</v>
      </c>
      <c r="F18" s="13">
        <f>MAX(F5:F16)</f>
        <v>16.702698302905809</v>
      </c>
      <c r="G18" s="14"/>
    </row>
    <row r="19" spans="1:7" x14ac:dyDescent="0.25">
      <c r="A19" s="1"/>
      <c r="B19" s="15" t="s">
        <v>20</v>
      </c>
      <c r="C19" s="13">
        <f>MIN(C5:C16)</f>
        <v>13.976809407030121</v>
      </c>
      <c r="D19" s="13">
        <f>MIN(D5:D16)</f>
        <v>15.291190341445006</v>
      </c>
      <c r="E19" s="13">
        <f>MIN(E5:E16)</f>
        <v>14.880441845354124</v>
      </c>
      <c r="F19" s="13">
        <f>MIN(F5:F16)</f>
        <v>14.749697122136283</v>
      </c>
      <c r="G19" s="14"/>
    </row>
    <row r="20" spans="1:7" ht="15.75" x14ac:dyDescent="0.3">
      <c r="A20" s="1"/>
      <c r="B20" s="1" t="s">
        <v>21</v>
      </c>
      <c r="C20" s="14">
        <v>0.87</v>
      </c>
      <c r="D20" s="14">
        <v>0.96</v>
      </c>
      <c r="E20" s="14">
        <v>1.01</v>
      </c>
      <c r="F20" s="14"/>
      <c r="G20" s="14"/>
    </row>
    <row r="21" spans="1:7" x14ac:dyDescent="0.25">
      <c r="A21" s="1"/>
      <c r="B21" s="1" t="s">
        <v>22</v>
      </c>
      <c r="C21" s="14">
        <v>4.1100000000000003</v>
      </c>
      <c r="D21" s="14">
        <v>4.05</v>
      </c>
      <c r="E21" s="14">
        <v>4.34</v>
      </c>
      <c r="F21" s="14"/>
      <c r="G21" s="14"/>
    </row>
  </sheetData>
  <mergeCells count="4">
    <mergeCell ref="A2:G2"/>
    <mergeCell ref="A3:G3"/>
    <mergeCell ref="A1:D1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22</vt:i4>
      </vt:variant>
    </vt:vector>
  </HeadingPairs>
  <TitlesOfParts>
    <vt:vector size="22" baseType="lpstr">
      <vt:lpstr>Nyilatkozat</vt:lpstr>
      <vt:lpstr>Info</vt:lpstr>
      <vt:lpstr>Összesítés130 Top20</vt:lpstr>
      <vt:lpstr>Összesítés 140 Top20</vt:lpstr>
      <vt:lpstr>Összesítés 130 Gazda</vt:lpstr>
      <vt:lpstr>Összesítés 140 Gazda</vt:lpstr>
      <vt:lpstr>Helyenkénti termés 130 top20 </vt:lpstr>
      <vt:lpstr>Helyenkénti termés 140 top20</vt:lpstr>
      <vt:lpstr>Helyenkénti termés 130 Gazda</vt:lpstr>
      <vt:lpstr>Helyenkénti termés 140 Gazda</vt:lpstr>
      <vt:lpstr>H2O130 Top20</vt:lpstr>
      <vt:lpstr>H2O 140 Top20</vt:lpstr>
      <vt:lpstr>H2O 130 Gazda</vt:lpstr>
      <vt:lpstr>H2O 140 Gazda</vt:lpstr>
      <vt:lpstr>Letört tő 130 Top20</vt:lpstr>
      <vt:lpstr>Letört tő 140 Top20 </vt:lpstr>
      <vt:lpstr>Letört tő 130 Gazda</vt:lpstr>
      <vt:lpstr>Letört tő 140 Gazda </vt:lpstr>
      <vt:lpstr>Megdőlt tő 130 Top20</vt:lpstr>
      <vt:lpstr>Megdőlt tő 140 Top20</vt:lpstr>
      <vt:lpstr>Megdőlt tő 130 Gazda</vt:lpstr>
      <vt:lpstr>Megdőlt tő 140 Gazda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</dc:creator>
  <cp:lastModifiedBy>Szieberth Dénes</cp:lastModifiedBy>
  <dcterms:created xsi:type="dcterms:W3CDTF">2018-11-17T19:54:50Z</dcterms:created>
  <dcterms:modified xsi:type="dcterms:W3CDTF">2019-01-22T17:21:50Z</dcterms:modified>
</cp:coreProperties>
</file>