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bed2132da9f1d29/1A_Kukklub_Dolgoz/Kukklub_2014_0301/Tevékenység/AgrInfo/Fajtakísérletezés/TOP20/Top20_K/Top2026/"/>
    </mc:Choice>
  </mc:AlternateContent>
  <xr:revisionPtr revIDLastSave="0" documentId="8_{4DFE8428-FAC1-4452-B54B-C6BE5D92AF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" sheetId="2" r:id="rId1"/>
    <sheet name="Bejelentő adatai" sheetId="5" r:id="rId2"/>
    <sheet name="Top20_Bejelentés 2025 évre" sheetId="8" r:id="rId3"/>
    <sheet name="levél" sheetId="22" state="hidden" r:id="rId4"/>
    <sheet name="Bejelentés kórtankísérletbe" sheetId="9" state="hidden" r:id="rId5"/>
    <sheet name="Kukorica fajtajegyzék" sheetId="19" state="hidden" r:id="rId6"/>
    <sheet name="Kísérleti helyek" sheetId="24" r:id="rId7"/>
    <sheet name="NÉBIHFjegyzék2025" sheetId="21" r:id="rId8"/>
  </sheets>
  <externalReferences>
    <externalReference r:id="rId9"/>
  </externalReferences>
  <definedNames>
    <definedName name="_xlnm._FilterDatabase" localSheetId="4" hidden="1">'Bejelentés kórtankísérletbe'!$A$1:$R$38</definedName>
    <definedName name="_xlnm._FilterDatabase" localSheetId="5" hidden="1">'Kukorica fajtajegyzék'!$A$12:$O$275</definedName>
    <definedName name="_xlnm._FilterDatabase" localSheetId="7" hidden="1">NÉBIHFjegyzék2025!$B$3:$O$3</definedName>
    <definedName name="LIstOfChoiceH" localSheetId="5">#REF!</definedName>
    <definedName name="_xlnm.Print_Area" localSheetId="0">Info!$A$1:$N$54</definedName>
    <definedName name="pole">[1]SPECIES_H!$A$2:$A$56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4" l="1"/>
  <c r="T2" i="8"/>
  <c r="S2" i="8"/>
  <c r="O2" i="8"/>
  <c r="P2" i="8" s="1"/>
  <c r="O7" i="19" l="1"/>
  <c r="O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41" i="19"/>
  <c r="O42" i="19"/>
  <c r="O43" i="19"/>
  <c r="O44" i="19"/>
  <c r="O45" i="19"/>
  <c r="O46" i="19"/>
  <c r="O47" i="19"/>
  <c r="O48" i="19"/>
  <c r="O49" i="19"/>
  <c r="O50" i="19"/>
  <c r="O51" i="19"/>
  <c r="O52" i="19"/>
  <c r="O53" i="19"/>
  <c r="O6" i="19"/>
  <c r="O5" i="19"/>
  <c r="O4" i="19"/>
  <c r="O3" i="19"/>
  <c r="O2" i="19"/>
  <c r="U8" i="9" l="1"/>
</calcChain>
</file>

<file path=xl/sharedStrings.xml><?xml version="1.0" encoding="utf-8"?>
<sst xmlns="http://schemas.openxmlformats.org/spreadsheetml/2006/main" count="2857" uniqueCount="666">
  <si>
    <t xml:space="preserve">← English version </t>
  </si>
  <si>
    <t>Tájékoztató a fajták Top20 kísérleti rendszerbe történő bejelentésről</t>
  </si>
  <si>
    <t>Ön ennek az Excel munkafüzetnek a kitöltésével jelenthet be kukoricafajtákat a Top20, "Gazda Top20  Fajtakísérletekbe, valamint a Terméstanúsításba</t>
  </si>
  <si>
    <t>A csoportokba beállított kihívó fajtákról a  Top20 Bizottság dönt a beérkező bejelentések alapján</t>
  </si>
  <si>
    <t>A Nemzeti Fajtajegyzékben szereplő hibridek adatai a "Kukorica fajtajegyzék" ablakban ellenőrizhetők</t>
  </si>
  <si>
    <t>A Nemzeti Fajtajegyzékben nem szereplő hibridek adatait ellenőrizze a EU adatbázisban</t>
  </si>
  <si>
    <t>Miután beküldte ezt  a bejelentő lapot, elküldünk Önnek egy kitöltött Megrendelőt és egy Megállapodást, aláírás céljából.</t>
  </si>
  <si>
    <t>Kitöltési instrukció a táblázatok feljécének megfelelő rovatában található (piros sarok jelzi)</t>
  </si>
  <si>
    <t>A bejelentési feltételekről ide kattintva tájékozódhat</t>
  </si>
  <si>
    <t>A demo fajtasorok tanúsítását a "Mellévetéses kísérlet bejelentése" ablakban kérheti</t>
  </si>
  <si>
    <t>A Bejelnetés kórtankísérletekbe ablakba azokat a hibrideket jegyezze be, amelyeket a provokációüs kísérletekben szeretne szerepeltetni</t>
  </si>
  <si>
    <t>Tekintse át a honlapunk "Hasznos iratok" rovatában található egyéb idevonatkozó anyagokat is!</t>
  </si>
  <si>
    <t>A NemzetiNational List ablak "M" oszlopába tehető jelek és jelentésük: (Az alaplistában minden fajta szerepel)</t>
  </si>
  <si>
    <t>0 = Kérem, a fajtát csak az alaplistában (kísérleti sorrend szerint) közöljék, versenyben ne szerepeltessék</t>
  </si>
  <si>
    <t>1 = Kérem, a fajtát a teljesítményversenyben értékeljék ("Top20 Teljesítmény sorszám = telesítmény szerinti felsorolás)</t>
  </si>
  <si>
    <t>2 = Kérem, a fajtát a teljesítmény és gazdaságosság összevont versenyben is értékelni (előző+gazdaságosság)</t>
  </si>
  <si>
    <t>3 = Kérem, a fajtát a Komplex versenyben is (teljesítmény, gazdaságosság, népszerűség) értékeljék</t>
  </si>
  <si>
    <t>4 = A fajtát pályáztatjuk a Magyar Kukorica Klub Év Kukoricája cím elnyerésére</t>
  </si>
  <si>
    <t>A Bizottság által véglegesített kísérleti fajtasort április 15-ig  közzétesszük.</t>
  </si>
  <si>
    <t xml:space="preserve"> </t>
  </si>
  <si>
    <t>Beállított minimális fajtaszám: 20</t>
  </si>
  <si>
    <t>Az MKK csak a Bizottság által javasolt fajták vetőmagjának beszerzését garantálja!</t>
  </si>
  <si>
    <t>Versenyben csak kereskedelmi forgalomba hozatal céljára fémzárolt vetőmaggal vetett fajták szerepelhetnek!</t>
  </si>
  <si>
    <t>A további fajták vetőmagját a bejelentő szerzi be, erdetét igazolja, s megállapodás szerinti díjat fizet</t>
  </si>
  <si>
    <t>Kísérleti alapdíj: 45000 = negyvenötezer Ft/fajta +Áfa, helyenként - legalább 16 helyért kell fizetni</t>
  </si>
  <si>
    <t xml:space="preserve">*A fajták adatait a vetőmag Törvény és a nemesítői jogok figyelembe vételével kezeljük! </t>
  </si>
  <si>
    <t>English</t>
  </si>
  <si>
    <t>By using this Excel Workbook you can apply for varieties in Top20 Variety trials</t>
  </si>
  <si>
    <t xml:space="preserve">The Committe of Top20 Trials will make decisions about te Challenging hybrids </t>
  </si>
  <si>
    <t>You can use "Top20_Bejelentés 2020 évre" to nominate your hybrids to be tested</t>
  </si>
  <si>
    <t>You can check data of hybrids in worksheet "Kukorica fajtajegyzék" for local</t>
  </si>
  <si>
    <t xml:space="preserve">You can check data of hybrids from EU list using EU Catalogue </t>
  </si>
  <si>
    <t>Aftrer sending in this Workbook you will get an Order form and an Agreement to be signed.</t>
  </si>
  <si>
    <t>In the cells of worksheets with red corner you can find helpful instructions</t>
  </si>
  <si>
    <t>For more details pls call +36209442361</t>
  </si>
  <si>
    <t>Marks and meaning of them can be put in coulumn "M" of NemzetiNational List worksheet:</t>
  </si>
  <si>
    <t>0 = The variety will be included only in the base list of publication (ranking only by trial order of varieties)</t>
  </si>
  <si>
    <t>1 = The variety is asked to be included in the list of publication ranking by the yield harvested</t>
  </si>
  <si>
    <t>2 = The variety is asked to be included in the lists both yield and economy evaluation</t>
  </si>
  <si>
    <t>3 = The variety is asked to be included in yield, economy and popularity lists and evaluated in the "Complex" evluation</t>
  </si>
  <si>
    <t xml:space="preserve">4 = We would like to nominate the variety for the "Corn Hibrid of the Year " by HMC </t>
  </si>
  <si>
    <t xml:space="preserve">The Committe will publish the list latest by 15th, April </t>
  </si>
  <si>
    <t>Minimum number of Varieties in the trials: 20</t>
  </si>
  <si>
    <t xml:space="preserve">Seeds of Varieties included 1,2,3 or 4 type of competition should be certified! </t>
  </si>
  <si>
    <t>HMC will warrant only  seeds of those varieties proposed to be included in the list by Top20 Committee!</t>
  </si>
  <si>
    <t xml:space="preserve">Trial costs: HUF 45000 = HUF + VAT (fourty five thousands) /variety of each location  - min 16 loci are to be paid </t>
  </si>
  <si>
    <t>Payment in € is possible on the signature's day exchange rate)</t>
  </si>
  <si>
    <t>Origin of supplied seeds should be warranted by supplier!</t>
  </si>
  <si>
    <t>*Seed law and Breeders Rights should be taken into account</t>
  </si>
  <si>
    <t xml:space="preserve">Bejelentő </t>
  </si>
  <si>
    <t>Név</t>
  </si>
  <si>
    <t>Cím</t>
  </si>
  <si>
    <t>Cégjegyzék szám</t>
  </si>
  <si>
    <t>Adószám</t>
  </si>
  <si>
    <t>Bankszámla szám</t>
  </si>
  <si>
    <t>Kapcsolattartó</t>
  </si>
  <si>
    <t>Mobil telefon</t>
  </si>
  <si>
    <t>email</t>
  </si>
  <si>
    <t>Sorszám</t>
  </si>
  <si>
    <t>Fajtanév</t>
  </si>
  <si>
    <t>Kód</t>
  </si>
  <si>
    <t>ÁE időpontja</t>
  </si>
  <si>
    <t>Bejelentő</t>
  </si>
  <si>
    <t>Képviselő</t>
  </si>
  <si>
    <t>Fenntartó</t>
  </si>
  <si>
    <t>Hosz-szabbítás dátuma</t>
  </si>
  <si>
    <t>Megjegyzés</t>
  </si>
  <si>
    <t>FAO szám</t>
  </si>
  <si>
    <t>Fajtaoltalom,                     Szinonim név</t>
  </si>
  <si>
    <t>Verseny csoport,       0-4</t>
  </si>
  <si>
    <t>Megjegyzés AGRE</t>
  </si>
  <si>
    <t>Variety denomination</t>
  </si>
  <si>
    <t>Code</t>
  </si>
  <si>
    <t>Date of Listing</t>
  </si>
  <si>
    <t>Applicant</t>
  </si>
  <si>
    <t>Representative</t>
  </si>
  <si>
    <t>Maintainer</t>
  </si>
  <si>
    <t>Date of renewal</t>
  </si>
  <si>
    <t>Remark</t>
  </si>
  <si>
    <t>FAO number</t>
  </si>
  <si>
    <t>PBR/ Synonim name</t>
  </si>
  <si>
    <t>Compet  ition     group,       (0-4)</t>
  </si>
  <si>
    <t>I</t>
  </si>
  <si>
    <t>II</t>
  </si>
  <si>
    <t>P9363</t>
  </si>
  <si>
    <t>KWS</t>
  </si>
  <si>
    <t>P9911</t>
  </si>
  <si>
    <t>DKC4712</t>
  </si>
  <si>
    <t>Obispo</t>
  </si>
  <si>
    <t>P9960</t>
  </si>
  <si>
    <t>DKC5206</t>
  </si>
  <si>
    <t>'bela.timar@pioneer.com';</t>
  </si>
  <si>
    <t>(istvan.szanyi@kws.com);</t>
  </si>
  <si>
    <t>'istvan.szanyi@kws.hu';</t>
  </si>
  <si>
    <t>&lt;jozsef.zsila@bayer.com&gt;;</t>
  </si>
  <si>
    <t>'kiskunkft@gmail.com';</t>
  </si>
  <si>
    <t>&lt;sojnoczkiistvan@kite.hu&gt;;</t>
  </si>
  <si>
    <t>blum.zoltan@saaten-union.hu;</t>
  </si>
  <si>
    <t>'vimre@ragt.hu';</t>
  </si>
  <si>
    <t>'kbukovinszki@ragt.hu';</t>
  </si>
  <si>
    <t>'bc-uprava@bc-institut.hr';</t>
  </si>
  <si>
    <t>'info@agromag.hu';</t>
  </si>
  <si>
    <t>'info@martongenetics.com';</t>
  </si>
  <si>
    <t>'Toth.Tibor@mateagrarcsoport.hu';</t>
  </si>
  <si>
    <t>'info@gabonakutato.hu';</t>
  </si>
  <si>
    <t>&lt;zoltan.nagy@gabonakutato.hu&gt;</t>
  </si>
  <si>
    <t>CCNr.</t>
  </si>
  <si>
    <t>Variety</t>
  </si>
  <si>
    <t>Date</t>
  </si>
  <si>
    <t>End</t>
  </si>
  <si>
    <t>23M</t>
  </si>
  <si>
    <t>SZ</t>
  </si>
  <si>
    <t>S</t>
  </si>
  <si>
    <t>30M</t>
  </si>
  <si>
    <t>Ajowan</t>
  </si>
  <si>
    <t>Alenaro</t>
  </si>
  <si>
    <t>Alexxandra</t>
  </si>
  <si>
    <t>Alfubel</t>
  </si>
  <si>
    <t>Aniella</t>
  </si>
  <si>
    <t>Antonius</t>
  </si>
  <si>
    <t>Arbori</t>
  </si>
  <si>
    <t>Armagnac</t>
  </si>
  <si>
    <t>Avogadro</t>
  </si>
  <si>
    <t>Bazaltik</t>
  </si>
  <si>
    <t>Bcool</t>
  </si>
  <si>
    <t>Bivouac</t>
  </si>
  <si>
    <t>Bodrog</t>
  </si>
  <si>
    <t>D</t>
  </si>
  <si>
    <t>Boniface</t>
  </si>
  <si>
    <t>Brixxo</t>
  </si>
  <si>
    <t>Burgundi</t>
  </si>
  <si>
    <t>Cali</t>
  </si>
  <si>
    <t>Coronado</t>
  </si>
  <si>
    <t>Corton</t>
  </si>
  <si>
    <t>Crosslab</t>
  </si>
  <si>
    <t>Csanád</t>
  </si>
  <si>
    <t>Csilla</t>
  </si>
  <si>
    <t>Danietta</t>
  </si>
  <si>
    <t>Darkness</t>
  </si>
  <si>
    <t>Databaz</t>
  </si>
  <si>
    <t>Deheb</t>
  </si>
  <si>
    <t>Dekart</t>
  </si>
  <si>
    <t>Device</t>
  </si>
  <si>
    <t>DKC3511</t>
  </si>
  <si>
    <t>DKC3705</t>
  </si>
  <si>
    <t>DKC3730</t>
  </si>
  <si>
    <t>DKC3811</t>
  </si>
  <si>
    <t>DKC3888</t>
  </si>
  <si>
    <t>DKC3923</t>
  </si>
  <si>
    <t>DKC3939</t>
  </si>
  <si>
    <t>DKC3972</t>
  </si>
  <si>
    <t>DKC4010</t>
  </si>
  <si>
    <t>DKC4014</t>
  </si>
  <si>
    <t>DKC4025</t>
  </si>
  <si>
    <t>DKC4098</t>
  </si>
  <si>
    <t>DKC4125</t>
  </si>
  <si>
    <t>DKC4178</t>
  </si>
  <si>
    <t>DKC4316</t>
  </si>
  <si>
    <t>DKC4351</t>
  </si>
  <si>
    <t>DKC4372</t>
  </si>
  <si>
    <t>DKC4378</t>
  </si>
  <si>
    <t>DKC4391</t>
  </si>
  <si>
    <t>DKC4406</t>
  </si>
  <si>
    <t>DKC4408</t>
  </si>
  <si>
    <t>DKC4482</t>
  </si>
  <si>
    <t>DKC4490</t>
  </si>
  <si>
    <t>DKC4503</t>
  </si>
  <si>
    <t>DKC4515</t>
  </si>
  <si>
    <t>DKC4541</t>
  </si>
  <si>
    <t>(h.alatt)</t>
  </si>
  <si>
    <t>DKC4555</t>
  </si>
  <si>
    <t>DKC4603</t>
  </si>
  <si>
    <t>DKC4611</t>
  </si>
  <si>
    <t>DKC4631</t>
  </si>
  <si>
    <t>DKC4670</t>
  </si>
  <si>
    <t>DKC4778</t>
  </si>
  <si>
    <t>DKC4792</t>
  </si>
  <si>
    <t>DKC4897</t>
  </si>
  <si>
    <t>DKC4943</t>
  </si>
  <si>
    <t>DKC4964</t>
  </si>
  <si>
    <t>DKC5001</t>
  </si>
  <si>
    <t>DKC5007</t>
  </si>
  <si>
    <t>DKC5016</t>
  </si>
  <si>
    <t>DKC5068</t>
  </si>
  <si>
    <t>DKC5142</t>
  </si>
  <si>
    <t>DKC5143</t>
  </si>
  <si>
    <t>DKC5166</t>
  </si>
  <si>
    <t>DKC5196</t>
  </si>
  <si>
    <t>DKC5215</t>
  </si>
  <si>
    <t>DKC5401</t>
  </si>
  <si>
    <t>Dueling</t>
  </si>
  <si>
    <t>EM3916</t>
  </si>
  <si>
    <t>EM4017</t>
  </si>
  <si>
    <t>EP4223</t>
  </si>
  <si>
    <t>EQ4639</t>
  </si>
  <si>
    <t>ER4536</t>
  </si>
  <si>
    <t>T</t>
  </si>
  <si>
    <t>ES4539</t>
  </si>
  <si>
    <t>Estevio</t>
  </si>
  <si>
    <t>Exentrik</t>
  </si>
  <si>
    <t>Exxclam</t>
  </si>
  <si>
    <t>Firework</t>
  </si>
  <si>
    <t>Freeway</t>
  </si>
  <si>
    <t>Friderika</t>
  </si>
  <si>
    <t>LM</t>
  </si>
  <si>
    <t>Galaktion</t>
  </si>
  <si>
    <t>Gariboti</t>
  </si>
  <si>
    <t>Gazda</t>
  </si>
  <si>
    <t>Gentleman</t>
  </si>
  <si>
    <t>GK</t>
  </si>
  <si>
    <t>Bajnok</t>
  </si>
  <si>
    <t>Lehel</t>
  </si>
  <si>
    <t>Silostar</t>
  </si>
  <si>
    <t>GKT1216</t>
  </si>
  <si>
    <t>GKT211</t>
  </si>
  <si>
    <t>GKT3213</t>
  </si>
  <si>
    <t>GKT376</t>
  </si>
  <si>
    <t>Szemere</t>
  </si>
  <si>
    <t>Glokner</t>
  </si>
  <si>
    <t>Hajnal</t>
  </si>
  <si>
    <t>Hanga</t>
  </si>
  <si>
    <t>Hunor</t>
  </si>
  <si>
    <t>Inclusiv</t>
  </si>
  <si>
    <t>Ingenio</t>
  </si>
  <si>
    <t>Irina</t>
  </si>
  <si>
    <t>Izijet</t>
  </si>
  <si>
    <t>Jázmin</t>
  </si>
  <si>
    <t>Jennifer</t>
  </si>
  <si>
    <t>Kamaria</t>
  </si>
  <si>
    <t>Kenéz</t>
  </si>
  <si>
    <t>Kerala</t>
  </si>
  <si>
    <t>Kerveli</t>
  </si>
  <si>
    <t>Kinemas</t>
  </si>
  <si>
    <t>Kiskun</t>
  </si>
  <si>
    <t>fehér</t>
  </si>
  <si>
    <t>SC</t>
  </si>
  <si>
    <t>TC</t>
  </si>
  <si>
    <t>Korvinus</t>
  </si>
  <si>
    <t>Adonisio</t>
  </si>
  <si>
    <t>Akustika</t>
  </si>
  <si>
    <t>Continuo</t>
  </si>
  <si>
    <t>Ricardo</t>
  </si>
  <si>
    <t>Sabino</t>
  </si>
  <si>
    <t>Santo</t>
  </si>
  <si>
    <t>Lafayette</t>
  </si>
  <si>
    <t>LBS3759</t>
  </si>
  <si>
    <t>LBS4293</t>
  </si>
  <si>
    <t>LBS4988</t>
  </si>
  <si>
    <t>Leila</t>
  </si>
  <si>
    <t>Lencsi</t>
  </si>
  <si>
    <t>LG</t>
  </si>
  <si>
    <t>33.50</t>
  </si>
  <si>
    <t>LG31330</t>
  </si>
  <si>
    <t>LG31383</t>
  </si>
  <si>
    <t>Limagold</t>
  </si>
  <si>
    <t>Linda</t>
  </si>
  <si>
    <t>Lineade</t>
  </si>
  <si>
    <t>Liza</t>
  </si>
  <si>
    <t>Lorelio</t>
  </si>
  <si>
    <t>Loupiac</t>
  </si>
  <si>
    <t>Majorque</t>
  </si>
  <si>
    <t>Mália</t>
  </si>
  <si>
    <t>Margitta</t>
  </si>
  <si>
    <t>Mars</t>
  </si>
  <si>
    <t>MAS34B</t>
  </si>
  <si>
    <t>MAS371D</t>
  </si>
  <si>
    <t>MAS38D</t>
  </si>
  <si>
    <t>Maxima</t>
  </si>
  <si>
    <t>Mendy</t>
  </si>
  <si>
    <t>Mikolt</t>
  </si>
  <si>
    <t>Miolo</t>
  </si>
  <si>
    <t>Miranda</t>
  </si>
  <si>
    <t>Sz</t>
  </si>
  <si>
    <t>Mobilet</t>
  </si>
  <si>
    <t>Moonlight</t>
  </si>
  <si>
    <t>Moped</t>
  </si>
  <si>
    <t>Multipel</t>
  </si>
  <si>
    <t>SZ+S</t>
  </si>
  <si>
    <t>NQ4078</t>
  </si>
  <si>
    <t>Olek</t>
  </si>
  <si>
    <t>Olga</t>
  </si>
  <si>
    <t>Omár</t>
  </si>
  <si>
    <t>Ostinati</t>
  </si>
  <si>
    <t>Oyola</t>
  </si>
  <si>
    <t>P0023</t>
  </si>
  <si>
    <t>P0216</t>
  </si>
  <si>
    <t>P0412</t>
  </si>
  <si>
    <t>P8400</t>
  </si>
  <si>
    <t>P8721</t>
  </si>
  <si>
    <t>P9071</t>
  </si>
  <si>
    <t>P9241</t>
  </si>
  <si>
    <t>P9361</t>
  </si>
  <si>
    <t>P9398</t>
  </si>
  <si>
    <t>P9415</t>
  </si>
  <si>
    <t>P9486</t>
  </si>
  <si>
    <t>P9537</t>
  </si>
  <si>
    <t>P9578</t>
  </si>
  <si>
    <t>P9610</t>
  </si>
  <si>
    <t>P9650</t>
  </si>
  <si>
    <t>P9721</t>
  </si>
  <si>
    <t>P9731</t>
  </si>
  <si>
    <t>P9757</t>
  </si>
  <si>
    <t>P9978</t>
  </si>
  <si>
    <t>Palawan</t>
  </si>
  <si>
    <t>Partheneo</t>
  </si>
  <si>
    <t>Phileaxx</t>
  </si>
  <si>
    <t>Piatov</t>
  </si>
  <si>
    <t>PR37F73</t>
  </si>
  <si>
    <t>PR37N01</t>
  </si>
  <si>
    <t>PR37Y12</t>
  </si>
  <si>
    <t>PR38A24</t>
  </si>
  <si>
    <t>Propulse</t>
  </si>
  <si>
    <t>Rasa</t>
  </si>
  <si>
    <t>Replik</t>
  </si>
  <si>
    <t>Sarolta</t>
  </si>
  <si>
    <t>Serina</t>
  </si>
  <si>
    <t>Shakira</t>
  </si>
  <si>
    <t>Simonetta</t>
  </si>
  <si>
    <t>Somodor</t>
  </si>
  <si>
    <t>Synopsis</t>
  </si>
  <si>
    <t>Szandra</t>
  </si>
  <si>
    <t>Szilvia</t>
  </si>
  <si>
    <t>Tchouri</t>
  </si>
  <si>
    <t>Temes</t>
  </si>
  <si>
    <t>Texavery</t>
  </si>
  <si>
    <t>Therapi</t>
  </si>
  <si>
    <t>Touareg</t>
  </si>
  <si>
    <t>Tridento</t>
  </si>
  <si>
    <t>Vénusz</t>
  </si>
  <si>
    <t>Winxx</t>
  </si>
  <si>
    <t>Yamas</t>
  </si>
  <si>
    <t>Zille</t>
  </si>
  <si>
    <t>"A" RÉSZ - Chapter A</t>
  </si>
  <si>
    <t>Részlet a Nemzeti Fajtajegyzékből</t>
  </si>
  <si>
    <t>Összes</t>
  </si>
  <si>
    <t>Szemes</t>
  </si>
  <si>
    <r>
      <t>I. Államilag elismert növényfajták -</t>
    </r>
    <r>
      <rPr>
        <sz val="12"/>
        <rFont val="Arial"/>
        <family val="2"/>
        <charset val="238"/>
      </rPr>
      <t xml:space="preserve"> Listed varieties</t>
    </r>
  </si>
  <si>
    <t>Siló</t>
  </si>
  <si>
    <t>(Forgalmazhatók az EU egész területén)</t>
  </si>
  <si>
    <t>Marketable in the EU</t>
  </si>
  <si>
    <t>Vegyes</t>
  </si>
  <si>
    <t>Sz+S</t>
  </si>
  <si>
    <r>
      <t xml:space="preserve">Kukorica - </t>
    </r>
    <r>
      <rPr>
        <sz val="12"/>
        <rFont val="Arial"/>
        <family val="2"/>
        <charset val="238"/>
      </rPr>
      <t>Maize</t>
    </r>
  </si>
  <si>
    <t xml:space="preserve">Zea mays L. </t>
  </si>
  <si>
    <t>ÁE megszűnés dátuma</t>
  </si>
  <si>
    <t>End date of the variety</t>
  </si>
  <si>
    <t>III</t>
  </si>
  <si>
    <t>108843</t>
  </si>
  <si>
    <t>150952</t>
  </si>
  <si>
    <t>2028</t>
  </si>
  <si>
    <t>2026</t>
  </si>
  <si>
    <t>CPVO FO</t>
  </si>
  <si>
    <t>108227</t>
  </si>
  <si>
    <t>109181</t>
  </si>
  <si>
    <t>2029</t>
  </si>
  <si>
    <t>Alpha</t>
  </si>
  <si>
    <t>2022</t>
  </si>
  <si>
    <t>Amandha</t>
  </si>
  <si>
    <t>2025</t>
  </si>
  <si>
    <t>143257</t>
  </si>
  <si>
    <t>2024</t>
  </si>
  <si>
    <t>SZTNH FO</t>
  </si>
  <si>
    <t>217509</t>
  </si>
  <si>
    <t>2027</t>
  </si>
  <si>
    <t>132949</t>
  </si>
  <si>
    <t>2021</t>
  </si>
  <si>
    <t>Axxo</t>
  </si>
  <si>
    <t>Axxys</t>
  </si>
  <si>
    <t>103716</t>
  </si>
  <si>
    <t>2023</t>
  </si>
  <si>
    <t>Bauxxir</t>
  </si>
  <si>
    <t>152242</t>
  </si>
  <si>
    <t>Cognac</t>
  </si>
  <si>
    <t>Cornetto</t>
  </si>
  <si>
    <t>149293</t>
  </si>
  <si>
    <t>149567</t>
  </si>
  <si>
    <t>Debreceni SC 351</t>
  </si>
  <si>
    <t>102786</t>
  </si>
  <si>
    <t>101019</t>
  </si>
  <si>
    <t>Dina</t>
  </si>
  <si>
    <t>DK 391</t>
  </si>
  <si>
    <t xml:space="preserve">DK 440   </t>
  </si>
  <si>
    <t>DK 471</t>
  </si>
  <si>
    <t>2020</t>
  </si>
  <si>
    <t>DKC3938</t>
  </si>
  <si>
    <t>DKC4082</t>
  </si>
  <si>
    <t>326843</t>
  </si>
  <si>
    <t>Dolar</t>
  </si>
  <si>
    <t>Dorissa</t>
  </si>
  <si>
    <t>DS0306</t>
  </si>
  <si>
    <t>157731</t>
  </si>
  <si>
    <t>156152</t>
  </si>
  <si>
    <t>165356</t>
  </si>
  <si>
    <t>Duboxx</t>
  </si>
  <si>
    <t>2019 (h.alatt)</t>
  </si>
  <si>
    <t>EN4626</t>
  </si>
  <si>
    <t>ER4534</t>
  </si>
  <si>
    <t>Erika</t>
  </si>
  <si>
    <t>ES Antonetti</t>
  </si>
  <si>
    <t>104164</t>
  </si>
  <si>
    <t>ES Cortes</t>
  </si>
  <si>
    <t>ES Dimension</t>
  </si>
  <si>
    <t>ES Faraday</t>
  </si>
  <si>
    <t>ES Flato</t>
  </si>
  <si>
    <t>ES Franklin</t>
  </si>
  <si>
    <t>ES Hawaii</t>
  </si>
  <si>
    <t>ES Mylord</t>
  </si>
  <si>
    <t>ES Sensor</t>
  </si>
  <si>
    <t>Estilla</t>
  </si>
  <si>
    <t>2019(h.alatt)</t>
  </si>
  <si>
    <t>Eufori CS</t>
  </si>
  <si>
    <t>Gazda MTC</t>
  </si>
  <si>
    <t>GK Silostar</t>
  </si>
  <si>
    <t>363916</t>
  </si>
  <si>
    <t>363897</t>
  </si>
  <si>
    <t>Izabella</t>
  </si>
  <si>
    <t>Karnevalis</t>
  </si>
  <si>
    <t>Karpatis</t>
  </si>
  <si>
    <t>Kiskun 4285 fehér</t>
  </si>
  <si>
    <t>Kiskun SC 4390</t>
  </si>
  <si>
    <t>Kiskun SC 4451</t>
  </si>
  <si>
    <t>2017 (h.alatt)</t>
  </si>
  <si>
    <t>Kiskun SC 4517</t>
  </si>
  <si>
    <t>-</t>
  </si>
  <si>
    <t>Kiskun SC 4532</t>
  </si>
  <si>
    <t>Kiskun TC 4361</t>
  </si>
  <si>
    <t>Kondoros</t>
  </si>
  <si>
    <t>Koral</t>
  </si>
  <si>
    <t>Krabas</t>
  </si>
  <si>
    <t>Krassus</t>
  </si>
  <si>
    <t>KWS 2370</t>
  </si>
  <si>
    <t>KWS 2376</t>
  </si>
  <si>
    <t>KWS Adoree</t>
  </si>
  <si>
    <t>KWS Akustika</t>
  </si>
  <si>
    <t>KWS Bellavista</t>
  </si>
  <si>
    <t>KWS Chiller</t>
  </si>
  <si>
    <t>KWS Gothic</t>
  </si>
  <si>
    <t>KWS Smaragd</t>
  </si>
  <si>
    <t>100265</t>
  </si>
  <si>
    <t>LG 23.06</t>
  </si>
  <si>
    <t>LG 30325</t>
  </si>
  <si>
    <t>132938</t>
  </si>
  <si>
    <t>170804</t>
  </si>
  <si>
    <t>LG 33.30</t>
  </si>
  <si>
    <t>LG 33.50</t>
  </si>
  <si>
    <t>LG 34.75</t>
  </si>
  <si>
    <t>Luxxus</t>
  </si>
  <si>
    <t>Lyric</t>
  </si>
  <si>
    <t>MAS35K</t>
  </si>
  <si>
    <t>132961</t>
  </si>
  <si>
    <t>2020 (h.alatt)</t>
  </si>
  <si>
    <t>309279</t>
  </si>
  <si>
    <t>102335</t>
  </si>
  <si>
    <t>207858</t>
  </si>
  <si>
    <t>Muzi CS</t>
  </si>
  <si>
    <t>149282</t>
  </si>
  <si>
    <t>152187</t>
  </si>
  <si>
    <t>Mv 230</t>
  </si>
  <si>
    <t>Mv 241</t>
  </si>
  <si>
    <t>Mv 251</t>
  </si>
  <si>
    <t>Mv 255</t>
  </si>
  <si>
    <t>Mv 270</t>
  </si>
  <si>
    <t>148098</t>
  </si>
  <si>
    <t>Mv 277</t>
  </si>
  <si>
    <t>Mv 343</t>
  </si>
  <si>
    <t>Mv 350</t>
  </si>
  <si>
    <t>Mv 355 DMSC</t>
  </si>
  <si>
    <t>Mv 404</t>
  </si>
  <si>
    <t>Mv 500</t>
  </si>
  <si>
    <t>Mv Admirasil</t>
  </si>
  <si>
    <t>Mv Koppány</t>
  </si>
  <si>
    <t>Mv Maros</t>
  </si>
  <si>
    <t>Mv Marusya</t>
  </si>
  <si>
    <t>Mv Massil</t>
  </si>
  <si>
    <t>Mv Megasil</t>
  </si>
  <si>
    <t>Mv Silóking</t>
  </si>
  <si>
    <t>Mv Tarján</t>
  </si>
  <si>
    <t>NK Cobalt</t>
  </si>
  <si>
    <t>NK Columbia</t>
  </si>
  <si>
    <t>NK Lucius</t>
  </si>
  <si>
    <t>NK Octet</t>
  </si>
  <si>
    <t>NK Olympic</t>
  </si>
  <si>
    <t>NK Thermo</t>
  </si>
  <si>
    <t>154831</t>
  </si>
  <si>
    <t>Oxxygen</t>
  </si>
  <si>
    <t>P0105</t>
  </si>
  <si>
    <t>P9175</t>
  </si>
  <si>
    <t>P9437</t>
  </si>
  <si>
    <t>CPVO FB</t>
  </si>
  <si>
    <t>P9494</t>
  </si>
  <si>
    <t>P9528</t>
  </si>
  <si>
    <t>P9662</t>
  </si>
  <si>
    <t>P9915</t>
  </si>
  <si>
    <t>Pachuca</t>
  </si>
  <si>
    <t>Peracino</t>
  </si>
  <si>
    <t>106168</t>
  </si>
  <si>
    <t>410   370</t>
  </si>
  <si>
    <t>PR37K92</t>
  </si>
  <si>
    <t>149204</t>
  </si>
  <si>
    <t>390</t>
  </si>
  <si>
    <t>Rekord</t>
  </si>
  <si>
    <t>RGT Damixxus</t>
  </si>
  <si>
    <t>RGT Lipexx</t>
  </si>
  <si>
    <t>SUM 0235</t>
  </si>
  <si>
    <t>106465</t>
  </si>
  <si>
    <t>SUM 0243</t>
  </si>
  <si>
    <t>SY Enermax</t>
  </si>
  <si>
    <t>SY Nativa</t>
  </si>
  <si>
    <t>SY Ondina</t>
  </si>
  <si>
    <t>SY Orpheus</t>
  </si>
  <si>
    <t>SY Premeo</t>
  </si>
  <si>
    <t>SY Scorpius</t>
  </si>
  <si>
    <t>SY Veralia</t>
  </si>
  <si>
    <t>142238</t>
  </si>
  <si>
    <t>Szegedi 386</t>
  </si>
  <si>
    <t>Szegedi 521</t>
  </si>
  <si>
    <t>Szoliani</t>
  </si>
  <si>
    <t>2019</t>
  </si>
  <si>
    <t>Tamara</t>
  </si>
  <si>
    <t>TK 175</t>
  </si>
  <si>
    <t>168973</t>
  </si>
  <si>
    <t>TK 195</t>
  </si>
  <si>
    <t>TK 202</t>
  </si>
  <si>
    <t>Viktoria</t>
  </si>
  <si>
    <t xml:space="preserve">Megjegyzés:    </t>
  </si>
  <si>
    <t>I.</t>
  </si>
  <si>
    <t>FAO szám /</t>
  </si>
  <si>
    <t>FAO nr.</t>
  </si>
  <si>
    <t>II.</t>
  </si>
  <si>
    <t>siló</t>
  </si>
  <si>
    <t>/</t>
  </si>
  <si>
    <t>silage</t>
  </si>
  <si>
    <t>szemes</t>
  </si>
  <si>
    <t>corn</t>
  </si>
  <si>
    <t>III.</t>
  </si>
  <si>
    <t>kétvonalas hibrid</t>
  </si>
  <si>
    <t>single cross</t>
  </si>
  <si>
    <t>háromvonalas hibrid /</t>
  </si>
  <si>
    <t>three way cross</t>
  </si>
  <si>
    <t>négyvonalas hibrid  /</t>
  </si>
  <si>
    <t>double cross</t>
  </si>
  <si>
    <t>Módosított kukorica fajták</t>
  </si>
  <si>
    <t>Modified maize varieties</t>
  </si>
  <si>
    <t xml:space="preserve">                                                           </t>
  </si>
  <si>
    <t>Módosított fajta</t>
  </si>
  <si>
    <t>Eredeti fajta</t>
  </si>
  <si>
    <t>A módosítás típusa</t>
  </si>
  <si>
    <t xml:space="preserve">            GMO</t>
  </si>
  <si>
    <t>Modified variety</t>
  </si>
  <si>
    <t>Original</t>
  </si>
  <si>
    <t xml:space="preserve">                      </t>
  </si>
  <si>
    <t>Type of modification</t>
  </si>
  <si>
    <t>igen</t>
  </si>
  <si>
    <t>nem</t>
  </si>
  <si>
    <t>yes</t>
  </si>
  <si>
    <t>no</t>
  </si>
  <si>
    <t>ES Blason Duo</t>
  </si>
  <si>
    <t>ES Blason</t>
  </si>
  <si>
    <t>cikloxidim tolerancia</t>
  </si>
  <si>
    <t>x</t>
  </si>
  <si>
    <t>Kenéz CR</t>
  </si>
  <si>
    <t>RGT Exxki Duo</t>
  </si>
  <si>
    <t>Lipexx</t>
  </si>
  <si>
    <t>RGT Exxclam Duo</t>
  </si>
  <si>
    <t>RGT Winxx Duo</t>
  </si>
  <si>
    <t>RGT Axxys Duo</t>
  </si>
  <si>
    <t>GKT3213 DUO</t>
  </si>
  <si>
    <t>II. Államilag elismert szántóföldi tájfajták</t>
  </si>
  <si>
    <t>Landrace agricultural varieties registered on Hungary</t>
  </si>
  <si>
    <t>(Forgalmazhatók a származási régió területén - Marketable in the region of origin)</t>
  </si>
  <si>
    <r>
      <t>Kukorica</t>
    </r>
    <r>
      <rPr>
        <sz val="10"/>
        <rFont val="Arial"/>
        <family val="2"/>
        <charset val="238"/>
      </rPr>
      <t xml:space="preserve"> - </t>
    </r>
    <r>
      <rPr>
        <sz val="8"/>
        <rFont val="Arial CE"/>
        <charset val="238"/>
      </rPr>
      <t>Maize</t>
    </r>
  </si>
  <si>
    <t>Zea mays L.</t>
  </si>
  <si>
    <t>Származási régió</t>
  </si>
  <si>
    <t xml:space="preserve">  Region of origin</t>
  </si>
  <si>
    <t>Homoki Fehér Lófogú</t>
  </si>
  <si>
    <t>414812</t>
  </si>
  <si>
    <t>Duna-Tisza közi Homokhátság</t>
  </si>
  <si>
    <t>denomination</t>
  </si>
  <si>
    <t>of</t>
  </si>
  <si>
    <t>Listing</t>
  </si>
  <si>
    <t>date</t>
  </si>
  <si>
    <t>the</t>
  </si>
  <si>
    <t>variety</t>
  </si>
  <si>
    <t>Brookite</t>
  </si>
  <si>
    <t>Celerina</t>
  </si>
  <si>
    <t>Celestra</t>
  </si>
  <si>
    <t>DKC4320</t>
  </si>
  <si>
    <t>DKC4533</t>
  </si>
  <si>
    <t>DKC4539</t>
  </si>
  <si>
    <t>DKC4655</t>
  </si>
  <si>
    <t>DKC4726</t>
  </si>
  <si>
    <t>DKC4741</t>
  </si>
  <si>
    <t>DKC5029</t>
  </si>
  <si>
    <t>DKC5148</t>
  </si>
  <si>
    <t>ES</t>
  </si>
  <si>
    <t>Bigday</t>
  </si>
  <si>
    <t>Dimension</t>
  </si>
  <si>
    <t>Faraday</t>
  </si>
  <si>
    <t>Flato</t>
  </si>
  <si>
    <t>Franklin</t>
  </si>
  <si>
    <t>Hawaii</t>
  </si>
  <si>
    <t>Marakesh</t>
  </si>
  <si>
    <t>Mylady</t>
  </si>
  <si>
    <t>Mylord</t>
  </si>
  <si>
    <t>Evoluxxion</t>
  </si>
  <si>
    <t>Fizz</t>
  </si>
  <si>
    <t>MTC</t>
  </si>
  <si>
    <t>Bertalan</t>
  </si>
  <si>
    <t>Inextenso</t>
  </si>
  <si>
    <t>Ioniti</t>
  </si>
  <si>
    <t>Kanela</t>
  </si>
  <si>
    <t>LID3025C</t>
  </si>
  <si>
    <t>WX</t>
  </si>
  <si>
    <t>LID4040C</t>
  </si>
  <si>
    <t>MGT</t>
  </si>
  <si>
    <t>Mv</t>
  </si>
  <si>
    <t>DMSC</t>
  </si>
  <si>
    <t>(h.</t>
  </si>
  <si>
    <t>alatt)</t>
  </si>
  <si>
    <t>Admirasil</t>
  </si>
  <si>
    <t>Koppány</t>
  </si>
  <si>
    <t>Maros</t>
  </si>
  <si>
    <t>Massil</t>
  </si>
  <si>
    <t>Megasil</t>
  </si>
  <si>
    <t>Silóking</t>
  </si>
  <si>
    <t>Tarján</t>
  </si>
  <si>
    <t>Therese</t>
  </si>
  <si>
    <t>Vincesil</t>
  </si>
  <si>
    <t>NK</t>
  </si>
  <si>
    <t>Cobalt</t>
  </si>
  <si>
    <t>Lucius</t>
  </si>
  <si>
    <t>Thermo</t>
  </si>
  <si>
    <t>P00199</t>
  </si>
  <si>
    <t>P0260</t>
  </si>
  <si>
    <t>P0450</t>
  </si>
  <si>
    <t>P0710</t>
  </si>
  <si>
    <t>P9944</t>
  </si>
  <si>
    <t>P9975</t>
  </si>
  <si>
    <t>RGT</t>
  </si>
  <si>
    <t>Damixxus</t>
  </si>
  <si>
    <t>Peterxxon</t>
  </si>
  <si>
    <t>SY</t>
  </si>
  <si>
    <t>Enermax</t>
  </si>
  <si>
    <t>Ignis</t>
  </si>
  <si>
    <t>Nativa</t>
  </si>
  <si>
    <t>Orpheus</t>
  </si>
  <si>
    <t>Premeo</t>
  </si>
  <si>
    <t>Scorpius</t>
  </si>
  <si>
    <t>Szegedi</t>
  </si>
  <si>
    <t>TK</t>
  </si>
  <si>
    <t>Zora</t>
  </si>
  <si>
    <t xml:space="preserve">Ivankovo </t>
  </si>
  <si>
    <t xml:space="preserve">Békéscsaba </t>
  </si>
  <si>
    <t xml:space="preserve">Bóly </t>
  </si>
  <si>
    <t xml:space="preserve">Bozzai </t>
  </si>
  <si>
    <t xml:space="preserve">Dalmand </t>
  </si>
  <si>
    <t xml:space="preserve">Hajdúböszörmény </t>
  </si>
  <si>
    <t xml:space="preserve">Makó </t>
  </si>
  <si>
    <t xml:space="preserve">Taktaharkány </t>
  </si>
  <si>
    <t xml:space="preserve">Lovrin </t>
  </si>
  <si>
    <t xml:space="preserve">Nitra </t>
  </si>
  <si>
    <t>Állománysűrűség, tő/ha</t>
  </si>
  <si>
    <t>DK391</t>
  </si>
  <si>
    <t>DK440</t>
  </si>
  <si>
    <t>Terv db</t>
  </si>
  <si>
    <t>Terv Ft Áfá nélkül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</si>
</sst>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.mm\.dd/"/>
    <numFmt numFmtId="165" formatCode="0.0"/>
    <numFmt numFmtId="166" formatCode="\(#\)"/>
    <numFmt numFmtId="167" formatCode="yyyy\.mm\.dd\."/>
  </numFmts>
  <fonts count="47" x14ac:knownFonts="1">
    <font>
      <sz val="10"/>
      <name val="Arial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name val="Arial"/>
      <family val="2"/>
      <charset val="238"/>
    </font>
    <font>
      <b/>
      <i/>
      <sz val="9"/>
      <color indexed="53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 CE"/>
      <family val="1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9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name val="Arial"/>
      <family val="2"/>
      <charset val="238"/>
    </font>
    <font>
      <i/>
      <sz val="12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 CE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b/>
      <sz val="9"/>
      <name val="Arial"/>
      <family val="2"/>
    </font>
    <font>
      <b/>
      <sz val="9"/>
      <name val="Arial CE"/>
      <family val="2"/>
      <charset val="238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sz val="11"/>
      <color theme="3" tint="0.39997558519241921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</font>
    <font>
      <sz val="12"/>
      <name val="Arial"/>
    </font>
    <font>
      <sz val="10"/>
      <name val="Arial"/>
    </font>
    <font>
      <sz val="11"/>
      <color rgb="FF000000"/>
      <name val="Arial"/>
    </font>
    <font>
      <sz val="12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203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0" fillId="2" borderId="0" xfId="0" applyFill="1"/>
    <xf numFmtId="0" fontId="0" fillId="2" borderId="4" xfId="0" applyFill="1" applyBorder="1"/>
    <xf numFmtId="0" fontId="3" fillId="2" borderId="0" xfId="0" applyFont="1" applyFill="1"/>
    <xf numFmtId="0" fontId="4" fillId="2" borderId="0" xfId="0" applyFont="1" applyFill="1"/>
    <xf numFmtId="0" fontId="3" fillId="2" borderId="3" xfId="0" applyFont="1" applyFill="1" applyBorder="1"/>
    <xf numFmtId="0" fontId="3" fillId="2" borderId="4" xfId="0" applyFont="1" applyFill="1" applyBorder="1"/>
    <xf numFmtId="0" fontId="5" fillId="2" borderId="3" xfId="0" applyFont="1" applyFill="1" applyBorder="1"/>
    <xf numFmtId="0" fontId="5" fillId="2" borderId="0" xfId="0" applyFont="1" applyFill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6" fillId="0" borderId="0" xfId="1" applyAlignment="1" applyProtection="1"/>
    <xf numFmtId="0" fontId="8" fillId="2" borderId="0" xfId="0" applyFont="1" applyFill="1"/>
    <xf numFmtId="0" fontId="9" fillId="0" borderId="0" xfId="0" applyFont="1"/>
    <xf numFmtId="0" fontId="10" fillId="2" borderId="3" xfId="0" applyFont="1" applyFill="1" applyBorder="1"/>
    <xf numFmtId="0" fontId="10" fillId="2" borderId="0" xfId="0" applyFont="1" applyFill="1"/>
    <xf numFmtId="0" fontId="10" fillId="2" borderId="4" xfId="0" applyFont="1" applyFill="1" applyBorder="1"/>
    <xf numFmtId="0" fontId="10" fillId="0" borderId="0" xfId="0" applyFont="1"/>
    <xf numFmtId="0" fontId="6" fillId="2" borderId="0" xfId="1" applyFill="1" applyBorder="1" applyAlignment="1" applyProtection="1"/>
    <xf numFmtId="0" fontId="11" fillId="2" borderId="3" xfId="0" applyFont="1" applyFill="1" applyBorder="1"/>
    <xf numFmtId="0" fontId="11" fillId="2" borderId="0" xfId="0" applyFont="1" applyFill="1"/>
    <xf numFmtId="0" fontId="11" fillId="2" borderId="4" xfId="0" applyFont="1" applyFill="1" applyBorder="1"/>
    <xf numFmtId="0" fontId="1" fillId="3" borderId="0" xfId="0" applyFont="1" applyFill="1"/>
    <xf numFmtId="0" fontId="13" fillId="0" borderId="0" xfId="2" applyFont="1" applyAlignment="1">
      <alignment horizontal="centerContinuous" vertical="center" wrapText="1"/>
    </xf>
    <xf numFmtId="0" fontId="14" fillId="0" borderId="0" xfId="0" applyFont="1" applyAlignment="1">
      <alignment horizontal="justify" vertical="center"/>
    </xf>
    <xf numFmtId="0" fontId="14" fillId="0" borderId="0" xfId="0" applyFont="1"/>
    <xf numFmtId="0" fontId="0" fillId="0" borderId="0" xfId="0" quotePrefix="1"/>
    <xf numFmtId="0" fontId="10" fillId="0" borderId="0" xfId="0" applyFont="1" applyAlignment="1">
      <alignment horizontal="center"/>
    </xf>
    <xf numFmtId="0" fontId="10" fillId="0" borderId="0" xfId="2" applyAlignment="1">
      <alignment horizontal="center" vertical="center"/>
    </xf>
    <xf numFmtId="0" fontId="12" fillId="0" borderId="0" xfId="0" applyFont="1"/>
    <xf numFmtId="49" fontId="3" fillId="0" borderId="0" xfId="2" applyNumberFormat="1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49" fontId="11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2" fillId="0" borderId="0" xfId="0" applyFont="1" applyAlignment="1">
      <alignment horizontal="centerContinuous" wrapText="1"/>
    </xf>
    <xf numFmtId="49" fontId="13" fillId="0" borderId="0" xfId="2" applyNumberFormat="1" applyFont="1" applyAlignment="1">
      <alignment horizontal="centerContinuous" vertical="center" wrapText="1"/>
    </xf>
    <xf numFmtId="0" fontId="9" fillId="0" borderId="0" xfId="0" applyFont="1" applyAlignment="1">
      <alignment horizontal="centerContinuous" vertical="center" wrapText="1"/>
    </xf>
    <xf numFmtId="164" fontId="13" fillId="0" borderId="0" xfId="2" applyNumberFormat="1" applyFont="1" applyAlignment="1">
      <alignment horizontal="centerContinuous" vertical="center" wrapText="1"/>
    </xf>
    <xf numFmtId="0" fontId="11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49" fontId="10" fillId="0" borderId="0" xfId="2" applyNumberFormat="1" applyAlignment="1">
      <alignment horizontal="center" vertical="center"/>
    </xf>
    <xf numFmtId="0" fontId="10" fillId="0" borderId="0" xfId="2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8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10" fillId="0" borderId="0" xfId="0" applyNumberFormat="1" applyFont="1" applyAlignment="1">
      <alignment horizontal="center"/>
    </xf>
    <xf numFmtId="0" fontId="13" fillId="0" borderId="0" xfId="2" applyFont="1" applyAlignment="1">
      <alignment horizontal="center" vertical="center" wrapText="1"/>
    </xf>
    <xf numFmtId="49" fontId="13" fillId="0" borderId="0" xfId="2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1" fontId="18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/>
    <xf numFmtId="49" fontId="20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21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vertical="top"/>
    </xf>
    <xf numFmtId="0" fontId="11" fillId="0" borderId="0" xfId="0" applyFont="1"/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5" fillId="0" borderId="0" xfId="0" applyFont="1"/>
    <xf numFmtId="0" fontId="5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2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left"/>
    </xf>
    <xf numFmtId="1" fontId="10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8" fillId="0" borderId="0" xfId="0" applyFo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9" fillId="0" borderId="0" xfId="0" applyFont="1"/>
    <xf numFmtId="49" fontId="29" fillId="0" borderId="0" xfId="0" applyNumberFormat="1" applyFont="1" applyAlignment="1">
      <alignment horizontal="center"/>
    </xf>
    <xf numFmtId="164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1" fontId="31" fillId="0" borderId="0" xfId="0" applyNumberFormat="1" applyFont="1"/>
    <xf numFmtId="49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49" fontId="36" fillId="0" borderId="0" xfId="0" applyNumberFormat="1" applyFont="1" applyAlignment="1">
      <alignment horizontal="center"/>
    </xf>
    <xf numFmtId="164" fontId="35" fillId="0" borderId="0" xfId="0" applyNumberFormat="1" applyFont="1" applyAlignment="1">
      <alignment horizontal="center"/>
    </xf>
    <xf numFmtId="49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164" fontId="37" fillId="0" borderId="0" xfId="0" applyNumberFormat="1" applyFont="1" applyAlignment="1">
      <alignment horizontal="center"/>
    </xf>
    <xf numFmtId="0" fontId="38" fillId="0" borderId="0" xfId="0" applyFont="1" applyAlignment="1">
      <alignment horizontal="center" vertical="center"/>
    </xf>
    <xf numFmtId="49" fontId="38" fillId="0" borderId="0" xfId="0" applyNumberFormat="1" applyFont="1" applyAlignment="1">
      <alignment horizontal="center" vertical="center"/>
    </xf>
    <xf numFmtId="164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49" fontId="39" fillId="0" borderId="0" xfId="0" applyNumberFormat="1" applyFont="1" applyAlignment="1">
      <alignment horizontal="center" vertical="center"/>
    </xf>
    <xf numFmtId="164" fontId="39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wrapText="1"/>
    </xf>
    <xf numFmtId="0" fontId="32" fillId="0" borderId="0" xfId="0" applyFont="1"/>
    <xf numFmtId="167" fontId="0" fillId="0" borderId="0" xfId="0" applyNumberFormat="1" applyAlignment="1">
      <alignment horizontal="center"/>
    </xf>
    <xf numFmtId="49" fontId="40" fillId="0" borderId="0" xfId="0" applyNumberFormat="1" applyFont="1" applyAlignment="1">
      <alignment horizontal="center"/>
    </xf>
    <xf numFmtId="0" fontId="10" fillId="0" borderId="0" xfId="1" applyFont="1" applyAlignment="1" applyProtection="1"/>
    <xf numFmtId="14" fontId="0" fillId="0" borderId="0" xfId="0" applyNumberFormat="1"/>
    <xf numFmtId="0" fontId="41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4" fillId="0" borderId="0" xfId="0" applyFont="1"/>
    <xf numFmtId="0" fontId="44" fillId="0" borderId="0" xfId="2" applyFont="1" applyAlignment="1">
      <alignment horizontal="center" vertical="center" wrapText="1"/>
    </xf>
    <xf numFmtId="0" fontId="44" fillId="0" borderId="0" xfId="0" applyFont="1" applyAlignment="1">
      <alignment horizontal="center"/>
    </xf>
    <xf numFmtId="49" fontId="44" fillId="0" borderId="0" xfId="2" applyNumberFormat="1" applyFont="1" applyAlignment="1">
      <alignment horizontal="center" vertical="center"/>
    </xf>
    <xf numFmtId="0" fontId="44" fillId="0" borderId="0" xfId="2" applyFont="1" applyAlignment="1">
      <alignment horizontal="center" vertical="center"/>
    </xf>
    <xf numFmtId="0" fontId="43" fillId="0" borderId="0" xfId="2" applyFont="1" applyAlignment="1">
      <alignment horizontal="center" vertical="center"/>
    </xf>
    <xf numFmtId="165" fontId="44" fillId="0" borderId="0" xfId="0" applyNumberFormat="1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3" fillId="0" borderId="0" xfId="0" applyFont="1"/>
    <xf numFmtId="0" fontId="43" fillId="0" borderId="9" xfId="0" applyFont="1" applyBorder="1" applyAlignment="1">
      <alignment vertical="center"/>
    </xf>
    <xf numFmtId="0" fontId="44" fillId="0" borderId="9" xfId="0" applyFont="1" applyBorder="1"/>
    <xf numFmtId="0" fontId="44" fillId="0" borderId="9" xfId="0" applyFont="1" applyBorder="1" applyAlignment="1">
      <alignment horizontal="center" vertical="center"/>
    </xf>
    <xf numFmtId="0" fontId="42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9" xfId="0" applyFont="1" applyBorder="1"/>
    <xf numFmtId="0" fontId="11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49" fontId="0" fillId="0" borderId="0" xfId="0" applyNumberFormat="1"/>
    <xf numFmtId="0" fontId="1" fillId="2" borderId="1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textRotatio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2" applyFont="1" applyFill="1" applyAlignment="1">
      <alignment horizontal="centerContinuous" vertical="center" wrapText="1"/>
    </xf>
    <xf numFmtId="0" fontId="0" fillId="0" borderId="0" xfId="0" applyFill="1"/>
    <xf numFmtId="0" fontId="44" fillId="0" borderId="0" xfId="0" applyFont="1" applyFill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44" fillId="0" borderId="0" xfId="0" applyFont="1" applyFill="1" applyAlignment="1">
      <alignment horizontal="left" vertical="center"/>
    </xf>
  </cellXfs>
  <cellStyles count="3">
    <cellStyle name="Hivatkozás" xfId="1" builtinId="8"/>
    <cellStyle name="Normál" xfId="0" builtinId="0"/>
    <cellStyle name="Normál 2" xfId="2" xr:uid="{00000000-0005-0000-0000-000002000000}"/>
  </cellStyles>
  <dxfs count="16"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22"/>
        </patternFill>
      </fill>
      <border>
        <left/>
        <right/>
        <top/>
        <bottom/>
      </border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22"/>
        </patternFill>
      </fill>
      <border>
        <left/>
        <right/>
        <top/>
        <bottom/>
      </border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22"/>
        </patternFill>
      </fill>
      <border>
        <left/>
        <right/>
        <top/>
        <bottom/>
      </border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mmi.hu/Data/Mijn%20documenten/Word/Projecten/Polen/Polish_Pre-notification_Lis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ALOG_A"/>
      <sheetName val="SPECIES_A"/>
      <sheetName val="LIST OF MAINTAINERS_A"/>
      <sheetName val="CATALOG_H"/>
      <sheetName val="SPECIES_H"/>
      <sheetName val="LIST OF MAINTAINERS_H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gyarkukoricaklub.hu/data/file/2020/01/30/top2020_meghirdetes_versennyel.pdf" TargetMode="External"/><Relationship Id="rId2" Type="http://schemas.openxmlformats.org/officeDocument/2006/relationships/hyperlink" Target="https://ec.europa.eu/food/plant/plant_propagation_material/plant_variety_catalogues_databases/search/public/index.cfm?event=SearchForm&amp;ctl_type=A" TargetMode="External"/><Relationship Id="rId1" Type="http://schemas.openxmlformats.org/officeDocument/2006/relationships/hyperlink" Target="https://ec.europa.eu/food/plant/plant_propagation_material/plant_variety_catalogues_databases/search/public/index.cfm?event=SearchForm&amp;ctl_type=A" TargetMode="External"/><Relationship Id="rId4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68"/>
  <sheetViews>
    <sheetView tabSelected="1" topLeftCell="D8" workbookViewId="0">
      <selection activeCell="B9" sqref="B9"/>
    </sheetView>
  </sheetViews>
  <sheetFormatPr defaultRowHeight="13.2" x14ac:dyDescent="0.25"/>
  <sheetData>
    <row r="1" spans="1:14" s="1" customFormat="1" ht="15.6" x14ac:dyDescent="0.3">
      <c r="A1" s="18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x14ac:dyDescent="0.25">
      <c r="A2" s="185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4" ht="13.8" x14ac:dyDescent="0.25">
      <c r="A3" s="185"/>
      <c r="B3" s="10" t="s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</row>
    <row r="4" spans="1:14" x14ac:dyDescent="0.25">
      <c r="A4" s="185"/>
      <c r="B4" t="s">
        <v>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spans="1:14" ht="13.8" x14ac:dyDescent="0.25">
      <c r="A5" s="185"/>
      <c r="B5" s="10" t="s">
        <v>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x14ac:dyDescent="0.25">
      <c r="A6" s="185"/>
      <c r="B6" s="27" t="s">
        <v>5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spans="1:14" ht="13.8" x14ac:dyDescent="0.25">
      <c r="A7" s="185"/>
      <c r="B7" s="10" t="s">
        <v>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</row>
    <row r="8" spans="1:14" ht="13.8" x14ac:dyDescent="0.25">
      <c r="A8" s="185"/>
      <c r="B8" s="10" t="s">
        <v>7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</row>
    <row r="9" spans="1:14" x14ac:dyDescent="0.25">
      <c r="A9" s="185"/>
      <c r="B9" s="20" t="s">
        <v>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4" s="26" customFormat="1" x14ac:dyDescent="0.25">
      <c r="A10" s="185"/>
      <c r="B10" s="159" t="s">
        <v>9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s="26" customFormat="1" x14ac:dyDescent="0.25">
      <c r="A11" s="185"/>
      <c r="B11" s="159" t="s">
        <v>10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5"/>
    </row>
    <row r="12" spans="1:14" x14ac:dyDescent="0.25">
      <c r="A12" s="185"/>
      <c r="B12" s="21" t="s">
        <v>11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9"/>
    </row>
    <row r="13" spans="1:14" x14ac:dyDescent="0.25">
      <c r="A13" s="185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9"/>
    </row>
    <row r="14" spans="1:14" s="2" customFormat="1" ht="13.8" x14ac:dyDescent="0.25">
      <c r="A14" s="185"/>
      <c r="B14" s="10" t="s">
        <v>12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3"/>
    </row>
    <row r="15" spans="1:14" s="2" customFormat="1" ht="13.8" x14ac:dyDescent="0.25">
      <c r="A15" s="185"/>
      <c r="B15" s="10" t="s">
        <v>13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3"/>
    </row>
    <row r="16" spans="1:14" s="2" customFormat="1" ht="13.8" x14ac:dyDescent="0.25">
      <c r="A16" s="185"/>
      <c r="B16" s="10" t="s">
        <v>14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3"/>
    </row>
    <row r="17" spans="1:15" s="2" customFormat="1" ht="13.8" x14ac:dyDescent="0.25">
      <c r="A17" s="185"/>
      <c r="B17" s="10" t="s">
        <v>15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3"/>
    </row>
    <row r="18" spans="1:15" s="2" customFormat="1" ht="13.8" x14ac:dyDescent="0.25">
      <c r="A18" s="185"/>
      <c r="B18" s="10" t="s">
        <v>16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3"/>
    </row>
    <row r="19" spans="1:15" s="2" customFormat="1" ht="13.8" x14ac:dyDescent="0.25">
      <c r="A19" s="185"/>
      <c r="B19" s="10" t="s">
        <v>17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3"/>
    </row>
    <row r="20" spans="1:15" s="2" customFormat="1" ht="13.8" x14ac:dyDescent="0.25">
      <c r="A20" s="185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3"/>
    </row>
    <row r="21" spans="1:15" s="2" customFormat="1" ht="13.8" x14ac:dyDescent="0.25">
      <c r="A21" s="185"/>
      <c r="B21" s="11" t="s">
        <v>18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2" t="s">
        <v>19</v>
      </c>
    </row>
    <row r="22" spans="1:15" s="2" customFormat="1" ht="13.8" x14ac:dyDescent="0.25">
      <c r="A22" s="185"/>
      <c r="B22" s="10" t="s">
        <v>20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3"/>
    </row>
    <row r="23" spans="1:15" s="4" customFormat="1" ht="13.8" x14ac:dyDescent="0.25">
      <c r="A23" s="185"/>
      <c r="B23" s="10" t="s">
        <v>21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3"/>
      <c r="O23" s="2"/>
    </row>
    <row r="24" spans="1:15" s="4" customFormat="1" ht="13.8" x14ac:dyDescent="0.25">
      <c r="A24" s="185"/>
      <c r="B24" s="10" t="s">
        <v>22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3"/>
      <c r="O24" s="2"/>
    </row>
    <row r="25" spans="1:15" s="2" customFormat="1" ht="13.8" x14ac:dyDescent="0.25">
      <c r="A25" s="185"/>
      <c r="B25" s="10" t="s">
        <v>23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3"/>
    </row>
    <row r="26" spans="1:15" ht="13.8" x14ac:dyDescent="0.25">
      <c r="A26" s="185"/>
      <c r="B26" s="10" t="s">
        <v>24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5" s="3" customFormat="1" x14ac:dyDescent="0.25">
      <c r="A27"/>
      <c r="B27" s="15" t="s">
        <v>25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5" s="3" customFormat="1" ht="10.199999999999999" x14ac:dyDescent="0.2">
      <c r="A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6"/>
    </row>
    <row r="29" spans="1:15" s="3" customFormat="1" ht="10.199999999999999" x14ac:dyDescent="0.2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6"/>
    </row>
    <row r="30" spans="1:15" s="1" customFormat="1" ht="15.6" x14ac:dyDescent="0.3">
      <c r="A30" s="14"/>
      <c r="B30" s="31" t="s">
        <v>26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6"/>
    </row>
    <row r="31" spans="1:15" s="26" customFormat="1" ht="15" x14ac:dyDescent="0.25">
      <c r="A31" s="28"/>
      <c r="B31" s="29" t="s">
        <v>27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0"/>
    </row>
    <row r="32" spans="1:15" x14ac:dyDescent="0.25">
      <c r="A32" s="7"/>
      <c r="B32" s="8" t="s">
        <v>28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9"/>
    </row>
    <row r="33" spans="1:14" x14ac:dyDescent="0.25">
      <c r="A33" s="7"/>
      <c r="B33" s="8" t="s">
        <v>29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9"/>
    </row>
    <row r="34" spans="1:14" x14ac:dyDescent="0.25">
      <c r="A34" s="7"/>
      <c r="B34" s="8" t="s">
        <v>30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9"/>
    </row>
    <row r="35" spans="1:14" x14ac:dyDescent="0.25">
      <c r="A35" s="7"/>
      <c r="B35" s="27" t="s">
        <v>31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9"/>
    </row>
    <row r="36" spans="1:14" s="22" customFormat="1" x14ac:dyDescent="0.25">
      <c r="A36" s="7"/>
      <c r="B36" s="8" t="s">
        <v>32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9"/>
    </row>
    <row r="37" spans="1:14" s="26" customFormat="1" x14ac:dyDescent="0.25">
      <c r="A37" s="23"/>
      <c r="B37" s="24" t="s">
        <v>33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5"/>
    </row>
    <row r="38" spans="1:14" x14ac:dyDescent="0.25">
      <c r="A38" s="23"/>
      <c r="B38" s="24" t="s">
        <v>34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5"/>
    </row>
    <row r="39" spans="1:14" x14ac:dyDescent="0.25">
      <c r="A39" s="7"/>
      <c r="B39" s="20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9"/>
    </row>
    <row r="40" spans="1:14" s="2" customFormat="1" ht="13.8" x14ac:dyDescent="0.25">
      <c r="A40" s="7"/>
      <c r="B40" s="2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9"/>
    </row>
    <row r="41" spans="1:14" s="2" customFormat="1" ht="13.8" x14ac:dyDescent="0.25">
      <c r="A41" s="12"/>
      <c r="B41" s="10" t="s">
        <v>35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3"/>
    </row>
    <row r="42" spans="1:14" s="2" customFormat="1" ht="13.8" x14ac:dyDescent="0.25">
      <c r="A42" s="12"/>
      <c r="B42" s="10" t="s">
        <v>36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3"/>
    </row>
    <row r="43" spans="1:14" s="2" customFormat="1" ht="13.8" x14ac:dyDescent="0.25">
      <c r="A43" s="12"/>
      <c r="B43" s="10" t="s">
        <v>37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3"/>
    </row>
    <row r="44" spans="1:14" s="2" customFormat="1" ht="13.8" x14ac:dyDescent="0.25">
      <c r="A44" s="12"/>
      <c r="B44" s="10" t="s">
        <v>38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3"/>
    </row>
    <row r="45" spans="1:14" s="2" customFormat="1" ht="13.8" x14ac:dyDescent="0.25">
      <c r="A45" s="12"/>
      <c r="B45" s="10" t="s">
        <v>39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3"/>
    </row>
    <row r="46" spans="1:14" s="2" customFormat="1" ht="13.8" x14ac:dyDescent="0.25">
      <c r="A46" s="12"/>
      <c r="B46" s="10" t="s">
        <v>40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3"/>
    </row>
    <row r="47" spans="1:14" s="2" customFormat="1" ht="13.8" x14ac:dyDescent="0.25">
      <c r="A47" s="12"/>
      <c r="B47" s="10" t="s">
        <v>41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3"/>
    </row>
    <row r="48" spans="1:14" s="2" customFormat="1" ht="13.8" x14ac:dyDescent="0.25">
      <c r="A48" s="12"/>
      <c r="B48" s="10" t="s">
        <v>42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3"/>
    </row>
    <row r="49" spans="1:14" s="2" customFormat="1" ht="13.8" x14ac:dyDescent="0.25">
      <c r="A49" s="12"/>
      <c r="B49" s="10" t="s">
        <v>43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3"/>
    </row>
    <row r="50" spans="1:14" s="2" customFormat="1" ht="13.8" x14ac:dyDescent="0.25">
      <c r="A50" s="12"/>
      <c r="B50" s="10" t="s">
        <v>44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"/>
    </row>
    <row r="51" spans="1:14" s="2" customFormat="1" ht="13.8" x14ac:dyDescent="0.25">
      <c r="A51" s="12"/>
      <c r="B51" s="10" t="s">
        <v>45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"/>
    </row>
    <row r="52" spans="1:14" s="2" customFormat="1" ht="13.8" x14ac:dyDescent="0.25">
      <c r="A52" s="12"/>
      <c r="B52" s="10" t="s">
        <v>46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"/>
    </row>
    <row r="53" spans="1:14" s="3" customFormat="1" ht="13.8" x14ac:dyDescent="0.25">
      <c r="A53" s="12"/>
      <c r="B53" s="10" t="s">
        <v>47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"/>
    </row>
    <row r="54" spans="1:14" x14ac:dyDescent="0.25">
      <c r="A54" s="17"/>
      <c r="B54" s="18" t="s">
        <v>48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9"/>
    </row>
    <row r="56" spans="1:14" ht="13.8" x14ac:dyDescent="0.25">
      <c r="B56" s="11"/>
    </row>
    <row r="57" spans="1:14" ht="13.8" x14ac:dyDescent="0.25">
      <c r="B57" s="10"/>
    </row>
    <row r="58" spans="1:14" ht="13.8" x14ac:dyDescent="0.25">
      <c r="B58" s="10"/>
    </row>
    <row r="59" spans="1:14" ht="13.8" x14ac:dyDescent="0.25">
      <c r="B59" s="10"/>
      <c r="D59" s="20"/>
    </row>
    <row r="60" spans="1:14" ht="13.8" x14ac:dyDescent="0.25">
      <c r="B60" s="10"/>
    </row>
    <row r="61" spans="1:14" ht="13.8" x14ac:dyDescent="0.25">
      <c r="B61" s="10"/>
    </row>
    <row r="62" spans="1:14" ht="13.8" x14ac:dyDescent="0.25">
      <c r="B62" s="10"/>
    </row>
    <row r="64" spans="1:14" ht="13.8" x14ac:dyDescent="0.25">
      <c r="B64" s="11"/>
    </row>
    <row r="65" spans="2:4" ht="13.8" x14ac:dyDescent="0.25">
      <c r="B65" s="10"/>
    </row>
    <row r="66" spans="2:4" ht="13.8" x14ac:dyDescent="0.25">
      <c r="B66" s="10"/>
    </row>
    <row r="67" spans="2:4" ht="13.8" x14ac:dyDescent="0.25">
      <c r="B67" s="10"/>
      <c r="D67" s="20"/>
    </row>
    <row r="68" spans="2:4" ht="13.8" x14ac:dyDescent="0.25">
      <c r="B68" s="10"/>
    </row>
  </sheetData>
  <mergeCells count="1">
    <mergeCell ref="A1:A26"/>
  </mergeCells>
  <phoneticPr fontId="2" type="noConversion"/>
  <hyperlinks>
    <hyperlink ref="B6" r:id="rId1" xr:uid="{4FA9A602-E729-4023-99EC-43DF78F8BECD}"/>
    <hyperlink ref="B35" r:id="rId2" xr:uid="{38376200-03BA-44F6-BFB7-6B2571469073}"/>
    <hyperlink ref="B9" r:id="rId3" xr:uid="{0F5558F4-CBA6-43D1-85AF-D694F4C9BC59}"/>
  </hyperlinks>
  <pageMargins left="0.78740157480314965" right="0.78740157480314965" top="0.98425196850393704" bottom="0.98425196850393704" header="0.51181102362204722" footer="0.51181102362204722"/>
  <pageSetup paperSize="9" scale="66" orientation="landscape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C9"/>
  <sheetViews>
    <sheetView workbookViewId="0">
      <selection activeCell="B12" sqref="B12"/>
    </sheetView>
  </sheetViews>
  <sheetFormatPr defaultRowHeight="13.2" x14ac:dyDescent="0.25"/>
  <cols>
    <col min="1" max="1" width="16.5546875" bestFit="1" customWidth="1"/>
    <col min="2" max="2" width="51.109375" bestFit="1" customWidth="1"/>
    <col min="3" max="3" width="27.33203125" bestFit="1" customWidth="1"/>
  </cols>
  <sheetData>
    <row r="1" spans="1:3" x14ac:dyDescent="0.25">
      <c r="A1" t="s">
        <v>49</v>
      </c>
    </row>
    <row r="2" spans="1:3" x14ac:dyDescent="0.25">
      <c r="A2" t="s">
        <v>50</v>
      </c>
      <c r="C2" s="26"/>
    </row>
    <row r="3" spans="1:3" x14ac:dyDescent="0.25">
      <c r="A3" t="s">
        <v>51</v>
      </c>
      <c r="C3" s="26"/>
    </row>
    <row r="4" spans="1:3" ht="14.4" x14ac:dyDescent="0.25">
      <c r="A4" t="s">
        <v>52</v>
      </c>
      <c r="C4" s="33"/>
    </row>
    <row r="5" spans="1:3" ht="14.4" x14ac:dyDescent="0.3">
      <c r="A5" t="s">
        <v>53</v>
      </c>
      <c r="C5" s="34"/>
    </row>
    <row r="6" spans="1:3" x14ac:dyDescent="0.25">
      <c r="A6" t="s">
        <v>54</v>
      </c>
    </row>
    <row r="7" spans="1:3" x14ac:dyDescent="0.25">
      <c r="A7" t="s">
        <v>55</v>
      </c>
      <c r="C7" s="26"/>
    </row>
    <row r="8" spans="1:3" x14ac:dyDescent="0.25">
      <c r="A8" t="s">
        <v>56</v>
      </c>
      <c r="B8" s="35"/>
      <c r="C8" s="26"/>
    </row>
    <row r="9" spans="1:3" x14ac:dyDescent="0.25">
      <c r="A9" t="s">
        <v>57</v>
      </c>
      <c r="B9" s="20"/>
      <c r="C9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T46"/>
  <sheetViews>
    <sheetView workbookViewId="0">
      <selection activeCell="O2" sqref="O2"/>
    </sheetView>
  </sheetViews>
  <sheetFormatPr defaultRowHeight="13.2" x14ac:dyDescent="0.25"/>
  <cols>
    <col min="2" max="2" width="17.5546875" bestFit="1" customWidth="1"/>
    <col min="3" max="3" width="18.44140625" bestFit="1" customWidth="1"/>
    <col min="14" max="14" width="14.44140625" customWidth="1"/>
    <col min="16" max="16" width="14.77734375" bestFit="1" customWidth="1"/>
    <col min="17" max="17" width="10.6640625" customWidth="1"/>
    <col min="18" max="18" width="20.44140625" style="199" bestFit="1" customWidth="1"/>
    <col min="19" max="19" width="10.109375" customWidth="1"/>
  </cols>
  <sheetData>
    <row r="1" spans="1:20" ht="48" x14ac:dyDescent="0.3">
      <c r="A1" s="44" t="s">
        <v>58</v>
      </c>
      <c r="B1" s="44"/>
      <c r="C1" s="61" t="s">
        <v>59</v>
      </c>
      <c r="D1" s="62" t="s">
        <v>60</v>
      </c>
      <c r="E1" s="47" t="s">
        <v>61</v>
      </c>
      <c r="F1" s="45" t="s">
        <v>62</v>
      </c>
      <c r="G1" s="45" t="s">
        <v>63</v>
      </c>
      <c r="H1" s="45" t="s">
        <v>64</v>
      </c>
      <c r="I1" s="45" t="s">
        <v>65</v>
      </c>
      <c r="J1" s="32" t="s">
        <v>66</v>
      </c>
      <c r="K1" s="32"/>
      <c r="L1" t="s">
        <v>67</v>
      </c>
      <c r="M1" s="32" t="s">
        <v>68</v>
      </c>
      <c r="N1" s="46" t="s">
        <v>69</v>
      </c>
      <c r="O1" s="32" t="s">
        <v>664</v>
      </c>
      <c r="P1" s="32" t="s">
        <v>665</v>
      </c>
      <c r="Q1" s="32" t="s">
        <v>66</v>
      </c>
      <c r="R1" s="198" t="s">
        <v>70</v>
      </c>
      <c r="S1" s="178">
        <v>300</v>
      </c>
      <c r="T1" s="178">
        <v>400</v>
      </c>
    </row>
    <row r="2" spans="1:20" ht="39.6" x14ac:dyDescent="0.3">
      <c r="A2" s="44"/>
      <c r="B2" s="44" t="s">
        <v>62</v>
      </c>
      <c r="C2" s="61" t="s">
        <v>71</v>
      </c>
      <c r="D2" s="62" t="s">
        <v>72</v>
      </c>
      <c r="E2" s="47" t="s">
        <v>73</v>
      </c>
      <c r="F2" s="45" t="s">
        <v>74</v>
      </c>
      <c r="G2" s="45" t="s">
        <v>75</v>
      </c>
      <c r="H2" s="45" t="s">
        <v>76</v>
      </c>
      <c r="I2" s="45" t="s">
        <v>77</v>
      </c>
      <c r="J2" s="32" t="s">
        <v>78</v>
      </c>
      <c r="K2" s="32"/>
      <c r="L2" t="s">
        <v>79</v>
      </c>
      <c r="M2" s="32" t="s">
        <v>80</v>
      </c>
      <c r="N2" s="46" t="s">
        <v>81</v>
      </c>
      <c r="O2" s="161">
        <f>COUNTA(B4:B30)</f>
        <v>0</v>
      </c>
      <c r="P2" s="161">
        <f>O2*45000*16</f>
        <v>0</v>
      </c>
      <c r="S2" s="177" t="e">
        <f>COUNTIFS(#REF!,S1)</f>
        <v>#REF!</v>
      </c>
      <c r="T2" s="177" t="e">
        <f>COUNTIFS(#REF!,T1)</f>
        <v>#REF!</v>
      </c>
    </row>
    <row r="3" spans="1:20" ht="15.6" x14ac:dyDescent="0.3">
      <c r="A3" s="44">
        <v>1</v>
      </c>
      <c r="B3" s="44"/>
      <c r="C3" s="48"/>
      <c r="D3" s="39"/>
      <c r="E3" s="40"/>
      <c r="F3" s="39"/>
      <c r="G3" s="39"/>
      <c r="H3" s="39"/>
      <c r="I3" s="41"/>
      <c r="J3" s="42" t="s">
        <v>82</v>
      </c>
      <c r="K3" s="42" t="s">
        <v>83</v>
      </c>
      <c r="M3" s="49"/>
    </row>
    <row r="4" spans="1:20" ht="15" x14ac:dyDescent="0.25">
      <c r="A4" s="172">
        <v>1</v>
      </c>
      <c r="B4" s="110"/>
      <c r="C4" s="180"/>
      <c r="D4" s="162"/>
      <c r="E4" s="163"/>
      <c r="F4" s="163"/>
      <c r="G4" s="163"/>
      <c r="H4" s="163"/>
      <c r="I4" s="163"/>
      <c r="J4" s="163"/>
      <c r="K4" s="163"/>
      <c r="L4" s="163"/>
      <c r="M4" s="164"/>
      <c r="N4" s="165"/>
      <c r="O4" s="163"/>
      <c r="P4" s="163"/>
      <c r="Q4" s="163"/>
      <c r="R4" s="200"/>
    </row>
    <row r="5" spans="1:20" ht="15" x14ac:dyDescent="0.25">
      <c r="A5" s="172">
        <v>2</v>
      </c>
      <c r="B5" s="110"/>
      <c r="C5" s="180"/>
      <c r="D5" s="162"/>
      <c r="E5" s="163"/>
      <c r="F5" s="163"/>
      <c r="G5" s="163"/>
      <c r="H5" s="163"/>
      <c r="I5" s="163"/>
      <c r="J5" s="163"/>
      <c r="K5" s="163"/>
      <c r="L5" s="163"/>
      <c r="M5" s="164"/>
      <c r="N5" s="165"/>
      <c r="O5" s="163"/>
      <c r="P5" s="163"/>
      <c r="Q5" s="163"/>
      <c r="R5" s="200"/>
    </row>
    <row r="6" spans="1:20" ht="15" x14ac:dyDescent="0.25">
      <c r="A6" s="172">
        <v>3</v>
      </c>
      <c r="B6" s="110"/>
      <c r="C6" s="180"/>
      <c r="D6" s="163"/>
      <c r="E6" s="163"/>
      <c r="F6" s="166"/>
      <c r="G6" s="166"/>
      <c r="H6" s="166"/>
      <c r="I6" s="166"/>
      <c r="J6" s="167"/>
      <c r="K6" s="168"/>
      <c r="L6" s="163"/>
      <c r="M6" s="164"/>
      <c r="N6" s="165"/>
      <c r="O6" s="163"/>
      <c r="P6" s="163"/>
      <c r="Q6" s="163"/>
      <c r="R6" s="200"/>
    </row>
    <row r="7" spans="1:20" ht="15" x14ac:dyDescent="0.25">
      <c r="A7" s="172">
        <v>4</v>
      </c>
      <c r="B7" s="110"/>
      <c r="C7" s="72"/>
      <c r="D7" s="163"/>
      <c r="E7" s="163"/>
      <c r="F7" s="163"/>
      <c r="G7" s="163"/>
      <c r="H7" s="163"/>
      <c r="I7" s="163"/>
      <c r="J7" s="163"/>
      <c r="K7" s="163"/>
      <c r="L7" s="163"/>
      <c r="M7" s="169"/>
      <c r="N7" s="169"/>
      <c r="O7" s="169"/>
      <c r="P7" s="169"/>
      <c r="Q7" s="169"/>
      <c r="R7" s="200"/>
    </row>
    <row r="8" spans="1:20" ht="15" x14ac:dyDescent="0.25">
      <c r="A8" s="172">
        <v>5</v>
      </c>
      <c r="B8" s="110"/>
      <c r="C8" s="180"/>
      <c r="D8" s="162"/>
      <c r="E8" s="163"/>
      <c r="F8" s="163"/>
      <c r="G8" s="163"/>
      <c r="H8" s="163"/>
      <c r="I8" s="163"/>
      <c r="J8" s="163"/>
      <c r="K8" s="163"/>
      <c r="L8" s="163"/>
      <c r="M8" s="170"/>
      <c r="N8" s="170"/>
      <c r="O8" s="170"/>
      <c r="P8" s="170"/>
      <c r="Q8" s="170"/>
      <c r="R8" s="200"/>
    </row>
    <row r="9" spans="1:20" ht="15" x14ac:dyDescent="0.25">
      <c r="A9" s="172">
        <v>6</v>
      </c>
      <c r="B9" s="110"/>
      <c r="C9" s="180"/>
      <c r="D9" s="163"/>
      <c r="E9" s="176"/>
      <c r="F9" s="166"/>
      <c r="G9" s="170"/>
      <c r="H9" s="165"/>
      <c r="I9" s="165"/>
      <c r="J9" s="167"/>
      <c r="K9" s="167"/>
      <c r="L9" s="163"/>
      <c r="M9" s="170"/>
      <c r="N9" s="170"/>
      <c r="O9" s="170"/>
      <c r="P9" s="170"/>
      <c r="Q9" s="170"/>
      <c r="R9" s="200"/>
    </row>
    <row r="10" spans="1:20" ht="15" x14ac:dyDescent="0.25">
      <c r="A10" s="172">
        <v>7</v>
      </c>
      <c r="B10" s="110"/>
      <c r="C10" s="180"/>
      <c r="D10" s="171"/>
      <c r="E10" s="167"/>
      <c r="F10" s="166"/>
      <c r="G10" s="166"/>
      <c r="H10" s="166"/>
      <c r="I10" s="166"/>
      <c r="J10" s="167"/>
      <c r="K10" s="168"/>
      <c r="L10" s="163"/>
      <c r="M10" s="170"/>
      <c r="N10" s="170"/>
      <c r="O10" s="170"/>
      <c r="P10" s="170"/>
      <c r="Q10" s="170"/>
      <c r="R10" s="200"/>
    </row>
    <row r="11" spans="1:20" ht="15" x14ac:dyDescent="0.25">
      <c r="A11" s="172">
        <v>8</v>
      </c>
      <c r="B11" s="110"/>
      <c r="C11" s="180"/>
      <c r="D11" s="163"/>
      <c r="E11" s="163"/>
      <c r="F11" s="166"/>
      <c r="G11" s="166"/>
      <c r="H11" s="166"/>
      <c r="I11" s="165"/>
      <c r="J11" s="167"/>
      <c r="K11" s="167"/>
      <c r="L11" s="163"/>
      <c r="M11" s="170"/>
      <c r="N11" s="170"/>
      <c r="O11" s="170"/>
      <c r="P11" s="170"/>
      <c r="Q11" s="170"/>
      <c r="R11" s="200"/>
    </row>
    <row r="12" spans="1:20" ht="15" x14ac:dyDescent="0.25">
      <c r="A12" s="172">
        <v>9</v>
      </c>
      <c r="B12" s="110"/>
      <c r="C12" s="180"/>
      <c r="D12" s="162"/>
      <c r="E12" s="163"/>
      <c r="F12" s="163"/>
      <c r="G12" s="163"/>
      <c r="H12" s="163"/>
      <c r="I12" s="163"/>
      <c r="J12" s="163"/>
      <c r="K12" s="163"/>
      <c r="L12" s="163"/>
      <c r="M12" s="170"/>
      <c r="N12" s="170"/>
      <c r="O12" s="170"/>
      <c r="P12" s="170"/>
      <c r="Q12" s="170"/>
      <c r="R12" s="200"/>
    </row>
    <row r="13" spans="1:20" ht="15" x14ac:dyDescent="0.25">
      <c r="A13" s="172">
        <v>10</v>
      </c>
      <c r="B13" s="179"/>
      <c r="C13" s="181"/>
      <c r="D13" s="173"/>
      <c r="E13" s="174"/>
      <c r="F13" s="174"/>
      <c r="G13" s="174"/>
      <c r="H13" s="174"/>
      <c r="I13" s="174"/>
      <c r="J13" s="174"/>
      <c r="K13" s="174"/>
      <c r="L13" s="174"/>
      <c r="M13" s="175"/>
      <c r="N13" s="175"/>
      <c r="O13" s="175"/>
      <c r="P13" s="175"/>
      <c r="Q13" s="175"/>
      <c r="R13" s="201"/>
    </row>
    <row r="14" spans="1:20" ht="15" x14ac:dyDescent="0.25">
      <c r="A14" s="172">
        <v>11</v>
      </c>
      <c r="B14" s="110"/>
      <c r="C14" s="180"/>
      <c r="D14" s="162"/>
      <c r="E14" s="163"/>
      <c r="F14" s="163"/>
      <c r="G14" s="163"/>
      <c r="H14" s="163"/>
      <c r="I14" s="163"/>
      <c r="J14" s="163"/>
      <c r="K14" s="163"/>
      <c r="L14" s="163"/>
      <c r="M14" s="170"/>
      <c r="N14" s="170"/>
      <c r="O14" s="170"/>
      <c r="P14" s="170"/>
      <c r="Q14" s="170"/>
      <c r="R14" s="200"/>
    </row>
    <row r="15" spans="1:20" ht="15" x14ac:dyDescent="0.25">
      <c r="A15" s="172">
        <v>12</v>
      </c>
      <c r="B15" s="110"/>
      <c r="C15" s="182"/>
      <c r="D15" s="162"/>
      <c r="E15" s="163"/>
      <c r="F15" s="163"/>
      <c r="G15" s="163"/>
      <c r="H15" s="163"/>
      <c r="I15" s="163"/>
      <c r="J15" s="163"/>
      <c r="K15" s="163"/>
      <c r="L15" s="163"/>
      <c r="M15" s="170"/>
      <c r="N15" s="170"/>
      <c r="O15" s="170"/>
      <c r="P15" s="170"/>
      <c r="Q15" s="170"/>
      <c r="R15" s="200"/>
    </row>
    <row r="16" spans="1:20" ht="15" x14ac:dyDescent="0.25">
      <c r="A16" s="172">
        <v>13</v>
      </c>
      <c r="B16" s="110"/>
      <c r="C16" s="180"/>
      <c r="D16" s="162"/>
      <c r="E16" s="163"/>
      <c r="F16" s="163"/>
      <c r="G16" s="163"/>
      <c r="H16" s="163"/>
      <c r="I16" s="163"/>
      <c r="J16" s="163"/>
      <c r="K16" s="163"/>
      <c r="L16" s="163"/>
      <c r="M16" s="170"/>
      <c r="N16" s="170"/>
      <c r="O16" s="170"/>
      <c r="P16" s="170"/>
      <c r="Q16" s="170"/>
      <c r="R16" s="200"/>
    </row>
    <row r="17" spans="1:18" ht="15" x14ac:dyDescent="0.25">
      <c r="A17" s="172">
        <v>14</v>
      </c>
      <c r="B17" s="110"/>
      <c r="C17" s="180"/>
      <c r="D17" s="163"/>
      <c r="E17" s="163"/>
      <c r="F17" s="165"/>
      <c r="G17" s="170"/>
      <c r="H17" s="165"/>
      <c r="I17" s="165"/>
      <c r="J17" s="167"/>
      <c r="K17" s="167"/>
      <c r="L17" s="163"/>
      <c r="M17" s="170"/>
      <c r="N17" s="170"/>
      <c r="O17" s="170"/>
      <c r="P17" s="170"/>
      <c r="Q17" s="170"/>
      <c r="R17" s="200"/>
    </row>
    <row r="18" spans="1:18" ht="15" x14ac:dyDescent="0.25">
      <c r="A18" s="172">
        <v>15</v>
      </c>
      <c r="B18" s="110"/>
      <c r="C18" s="180"/>
      <c r="D18" s="171"/>
      <c r="E18" s="167"/>
      <c r="F18" s="166"/>
      <c r="G18" s="166"/>
      <c r="H18" s="166"/>
      <c r="I18" s="166"/>
      <c r="J18" s="167"/>
      <c r="K18" s="168"/>
      <c r="L18" s="163"/>
      <c r="M18" s="170"/>
      <c r="N18" s="170"/>
      <c r="O18" s="170"/>
      <c r="P18" s="170"/>
      <c r="Q18" s="170"/>
      <c r="R18" s="202"/>
    </row>
    <row r="19" spans="1:18" ht="15" x14ac:dyDescent="0.25">
      <c r="A19" s="172">
        <v>16</v>
      </c>
      <c r="B19" s="110"/>
      <c r="C19" s="72"/>
      <c r="D19" s="163"/>
      <c r="E19" s="163"/>
      <c r="F19" s="163"/>
      <c r="G19" s="163"/>
      <c r="H19" s="163"/>
      <c r="I19" s="163"/>
      <c r="J19" s="163"/>
      <c r="K19" s="163"/>
      <c r="L19" s="163"/>
      <c r="M19" s="170"/>
      <c r="N19" s="170"/>
      <c r="O19" s="170"/>
      <c r="P19" s="170"/>
      <c r="Q19" s="170"/>
      <c r="R19" s="202"/>
    </row>
    <row r="20" spans="1:18" ht="15" x14ac:dyDescent="0.25">
      <c r="A20" s="172">
        <v>17</v>
      </c>
      <c r="B20" s="110"/>
      <c r="C20" s="182"/>
      <c r="D20" s="162"/>
      <c r="E20" s="163"/>
      <c r="F20" s="163"/>
      <c r="G20" s="163"/>
      <c r="H20" s="163"/>
      <c r="I20" s="163"/>
      <c r="J20" s="163"/>
      <c r="K20" s="163"/>
      <c r="L20" s="163"/>
      <c r="M20" s="170"/>
      <c r="N20" s="170"/>
      <c r="O20" s="170"/>
      <c r="P20" s="170"/>
      <c r="Q20" s="170"/>
      <c r="R20" s="202"/>
    </row>
    <row r="21" spans="1:18" ht="15" x14ac:dyDescent="0.25">
      <c r="A21" s="172">
        <v>18</v>
      </c>
      <c r="B21" s="110"/>
      <c r="C21" s="72"/>
      <c r="D21" s="163"/>
      <c r="E21" s="163"/>
      <c r="F21" s="163"/>
      <c r="G21" s="163"/>
      <c r="H21" s="163"/>
      <c r="I21" s="163"/>
      <c r="J21" s="163"/>
      <c r="K21" s="163"/>
      <c r="L21" s="163"/>
      <c r="M21" s="170"/>
      <c r="N21" s="170"/>
      <c r="O21" s="170"/>
      <c r="P21" s="170"/>
      <c r="Q21" s="170"/>
      <c r="R21" s="202"/>
    </row>
    <row r="22" spans="1:18" ht="15" x14ac:dyDescent="0.25">
      <c r="A22" s="172">
        <v>19</v>
      </c>
      <c r="B22" s="110"/>
      <c r="C22" s="180"/>
      <c r="D22" s="162"/>
      <c r="E22" s="163"/>
      <c r="F22" s="163"/>
      <c r="G22" s="163"/>
      <c r="H22" s="163"/>
      <c r="I22" s="163"/>
      <c r="J22" s="163"/>
      <c r="K22" s="163"/>
      <c r="L22" s="163"/>
      <c r="M22" s="170"/>
      <c r="N22" s="170"/>
      <c r="O22" s="170"/>
      <c r="P22" s="170"/>
      <c r="Q22" s="170"/>
      <c r="R22" s="202"/>
    </row>
    <row r="23" spans="1:18" ht="15" x14ac:dyDescent="0.25">
      <c r="A23" s="172">
        <v>20</v>
      </c>
      <c r="B23" s="110"/>
      <c r="C23" s="182"/>
      <c r="D23" s="162"/>
      <c r="E23" s="163"/>
      <c r="F23" s="163"/>
      <c r="G23" s="163"/>
      <c r="H23" s="163"/>
      <c r="I23" s="163"/>
      <c r="J23" s="163"/>
      <c r="K23" s="163"/>
      <c r="L23" s="163"/>
      <c r="M23" s="170"/>
      <c r="N23" s="170"/>
      <c r="O23" s="170"/>
      <c r="P23" s="170"/>
      <c r="Q23" s="170"/>
      <c r="R23" s="202"/>
    </row>
    <row r="24" spans="1:18" ht="15" x14ac:dyDescent="0.25">
      <c r="A24" s="172">
        <v>21</v>
      </c>
      <c r="B24" s="110"/>
      <c r="C24" s="180"/>
      <c r="D24" s="162"/>
      <c r="E24" s="163"/>
      <c r="F24" s="163"/>
      <c r="G24" s="163"/>
      <c r="H24" s="163"/>
      <c r="I24" s="163"/>
      <c r="J24" s="163"/>
      <c r="K24" s="163"/>
      <c r="L24" s="163"/>
      <c r="M24" s="170"/>
      <c r="N24" s="170"/>
      <c r="O24" s="170"/>
      <c r="P24" s="170"/>
      <c r="Q24" s="170"/>
      <c r="R24" s="202"/>
    </row>
    <row r="25" spans="1:18" ht="15" x14ac:dyDescent="0.25">
      <c r="A25" s="172">
        <v>22</v>
      </c>
      <c r="B25" s="110"/>
      <c r="C25" s="72"/>
      <c r="D25" s="163"/>
      <c r="E25" s="163"/>
      <c r="F25" s="163"/>
      <c r="G25" s="163"/>
      <c r="H25" s="163"/>
      <c r="I25" s="163"/>
      <c r="J25" s="163"/>
      <c r="K25" s="163"/>
      <c r="L25" s="163"/>
      <c r="M25" s="170"/>
      <c r="N25" s="170"/>
      <c r="O25" s="170"/>
      <c r="P25" s="170"/>
      <c r="Q25" s="170"/>
      <c r="R25" s="202"/>
    </row>
    <row r="26" spans="1:18" ht="15" x14ac:dyDescent="0.25">
      <c r="A26" s="172">
        <v>23</v>
      </c>
      <c r="B26" s="110"/>
      <c r="C26" s="180"/>
      <c r="D26" s="162"/>
      <c r="E26" s="163"/>
      <c r="F26" s="163"/>
      <c r="G26" s="163"/>
      <c r="H26" s="163"/>
      <c r="I26" s="163"/>
      <c r="J26" s="163"/>
      <c r="K26" s="163"/>
      <c r="L26" s="163"/>
      <c r="M26" s="170"/>
      <c r="N26" s="170"/>
      <c r="O26" s="170"/>
      <c r="P26" s="170"/>
      <c r="Q26" s="170"/>
      <c r="R26" s="202"/>
    </row>
    <row r="27" spans="1:18" ht="15" x14ac:dyDescent="0.25">
      <c r="A27" s="172">
        <v>24</v>
      </c>
      <c r="B27" s="110"/>
      <c r="C27" s="182"/>
      <c r="D27" s="162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202"/>
    </row>
    <row r="28" spans="1:18" ht="15" x14ac:dyDescent="0.25">
      <c r="A28" s="172">
        <v>25</v>
      </c>
      <c r="B28" s="110"/>
      <c r="C28" s="180"/>
      <c r="D28" s="162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200"/>
    </row>
    <row r="29" spans="1:18" ht="15" x14ac:dyDescent="0.25">
      <c r="A29" s="172">
        <v>26</v>
      </c>
      <c r="B29" s="110"/>
      <c r="C29" s="182"/>
      <c r="D29" s="162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200"/>
    </row>
    <row r="30" spans="1:18" ht="15" x14ac:dyDescent="0.25">
      <c r="A30" s="172">
        <v>27</v>
      </c>
      <c r="B30" s="110"/>
      <c r="C30" s="72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200"/>
    </row>
    <row r="31" spans="1:18" ht="15" x14ac:dyDescent="0.25">
      <c r="A31" s="172">
        <v>28</v>
      </c>
    </row>
    <row r="32" spans="1:18" ht="15" x14ac:dyDescent="0.25">
      <c r="A32" s="172">
        <v>29</v>
      </c>
    </row>
    <row r="33" spans="1:1" ht="15" x14ac:dyDescent="0.25">
      <c r="A33" s="172">
        <v>30</v>
      </c>
    </row>
    <row r="34" spans="1:1" ht="15" x14ac:dyDescent="0.25">
      <c r="A34" s="172">
        <v>31</v>
      </c>
    </row>
    <row r="35" spans="1:1" ht="15" x14ac:dyDescent="0.25">
      <c r="A35" s="172">
        <v>32</v>
      </c>
    </row>
    <row r="36" spans="1:1" ht="15" x14ac:dyDescent="0.25">
      <c r="A36" s="172">
        <v>33</v>
      </c>
    </row>
    <row r="37" spans="1:1" ht="15" x14ac:dyDescent="0.25">
      <c r="A37" s="172">
        <v>34</v>
      </c>
    </row>
    <row r="38" spans="1:1" ht="15" x14ac:dyDescent="0.25">
      <c r="A38" s="172">
        <v>35</v>
      </c>
    </row>
    <row r="39" spans="1:1" ht="15" x14ac:dyDescent="0.25">
      <c r="A39" s="172">
        <v>36</v>
      </c>
    </row>
    <row r="40" spans="1:1" ht="15" x14ac:dyDescent="0.25">
      <c r="A40" s="172">
        <v>37</v>
      </c>
    </row>
    <row r="41" spans="1:1" ht="15" x14ac:dyDescent="0.25">
      <c r="A41" s="172">
        <v>38</v>
      </c>
    </row>
    <row r="42" spans="1:1" ht="15" x14ac:dyDescent="0.25">
      <c r="A42" s="172">
        <v>39</v>
      </c>
    </row>
    <row r="43" spans="1:1" ht="15" x14ac:dyDescent="0.25">
      <c r="A43" s="172">
        <v>40</v>
      </c>
    </row>
    <row r="44" spans="1:1" ht="15" x14ac:dyDescent="0.25">
      <c r="A44" s="172">
        <v>41</v>
      </c>
    </row>
    <row r="45" spans="1:1" ht="15" x14ac:dyDescent="0.25">
      <c r="A45" s="172">
        <v>42</v>
      </c>
    </row>
    <row r="46" spans="1:1" ht="15" x14ac:dyDescent="0.25">
      <c r="A46" s="172">
        <v>43</v>
      </c>
    </row>
  </sheetData>
  <sortState xmlns:xlrd2="http://schemas.microsoft.com/office/spreadsheetml/2017/richdata2" ref="A4:L30">
    <sortCondition ref="L4:L30"/>
    <sortCondition ref="C4:C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5EACA-3F0A-4C91-845F-20D10F6FDB0A}">
  <dimension ref="A1:A15"/>
  <sheetViews>
    <sheetView workbookViewId="0">
      <selection activeCell="A15" sqref="A1:A15"/>
    </sheetView>
  </sheetViews>
  <sheetFormatPr defaultRowHeight="13.2" x14ac:dyDescent="0.25"/>
  <cols>
    <col min="1" max="1" width="29.5546875" bestFit="1" customWidth="1"/>
  </cols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U29"/>
  <sheetViews>
    <sheetView workbookViewId="0">
      <selection activeCell="B4" sqref="B4"/>
    </sheetView>
  </sheetViews>
  <sheetFormatPr defaultColWidth="9.109375" defaultRowHeight="13.2" x14ac:dyDescent="0.25"/>
  <cols>
    <col min="2" max="2" width="18.44140625" bestFit="1" customWidth="1"/>
    <col min="13" max="13" width="14.44140625" customWidth="1"/>
  </cols>
  <sheetData>
    <row r="1" spans="1:21" ht="48" x14ac:dyDescent="0.3">
      <c r="A1" s="44" t="s">
        <v>58</v>
      </c>
      <c r="B1" s="61" t="s">
        <v>59</v>
      </c>
      <c r="C1" s="62" t="s">
        <v>60</v>
      </c>
      <c r="D1" s="47" t="s">
        <v>61</v>
      </c>
      <c r="E1" s="45" t="s">
        <v>62</v>
      </c>
      <c r="F1" s="45" t="s">
        <v>63</v>
      </c>
      <c r="G1" s="45" t="s">
        <v>64</v>
      </c>
      <c r="H1" s="45" t="s">
        <v>65</v>
      </c>
      <c r="I1" s="32" t="s">
        <v>66</v>
      </c>
      <c r="J1" s="32"/>
      <c r="K1" s="32"/>
      <c r="L1" s="32" t="s">
        <v>68</v>
      </c>
      <c r="M1" s="46" t="s">
        <v>69</v>
      </c>
    </row>
    <row r="2" spans="1:21" ht="39.6" x14ac:dyDescent="0.3">
      <c r="A2" s="44"/>
      <c r="B2" s="61" t="s">
        <v>71</v>
      </c>
      <c r="C2" s="62" t="s">
        <v>72</v>
      </c>
      <c r="D2" s="47" t="s">
        <v>73</v>
      </c>
      <c r="E2" s="45" t="s">
        <v>74</v>
      </c>
      <c r="F2" s="45" t="s">
        <v>75</v>
      </c>
      <c r="G2" s="45" t="s">
        <v>76</v>
      </c>
      <c r="H2" s="45" t="s">
        <v>77</v>
      </c>
      <c r="I2" s="32" t="s">
        <v>78</v>
      </c>
      <c r="J2" s="32"/>
      <c r="K2" s="32"/>
      <c r="L2" s="32" t="s">
        <v>80</v>
      </c>
      <c r="M2" s="46" t="s">
        <v>81</v>
      </c>
    </row>
    <row r="3" spans="1:21" ht="15.6" x14ac:dyDescent="0.3">
      <c r="A3" s="44"/>
      <c r="B3" s="48"/>
      <c r="C3" s="39"/>
      <c r="D3" s="40"/>
      <c r="E3" s="39"/>
      <c r="F3" s="39"/>
      <c r="G3" s="39"/>
      <c r="H3" s="41"/>
      <c r="I3" s="42" t="s">
        <v>82</v>
      </c>
      <c r="J3" s="42" t="s">
        <v>83</v>
      </c>
      <c r="K3" s="43" t="s">
        <v>67</v>
      </c>
      <c r="L3" s="49"/>
    </row>
    <row r="4" spans="1:21" ht="15.6" x14ac:dyDescent="0.3">
      <c r="A4" s="38">
        <v>1</v>
      </c>
      <c r="B4" s="53"/>
      <c r="C4" s="63"/>
      <c r="D4" s="37"/>
      <c r="E4" s="50"/>
      <c r="F4" s="50"/>
      <c r="G4" s="50"/>
      <c r="H4" s="50"/>
      <c r="I4" s="37"/>
      <c r="J4" s="37"/>
      <c r="K4" s="37"/>
      <c r="L4" s="51"/>
      <c r="M4" s="36"/>
    </row>
    <row r="5" spans="1:21" ht="15.6" x14ac:dyDescent="0.3">
      <c r="A5" s="38">
        <v>2</v>
      </c>
      <c r="B5" s="53"/>
      <c r="C5" s="63"/>
      <c r="D5" s="37"/>
      <c r="E5" s="50"/>
      <c r="F5" s="50"/>
      <c r="G5" s="50"/>
      <c r="H5" s="36"/>
      <c r="I5" s="37"/>
      <c r="J5" s="37"/>
      <c r="K5" s="37"/>
      <c r="L5" s="36"/>
      <c r="M5" s="36"/>
    </row>
    <row r="6" spans="1:21" ht="15.6" x14ac:dyDescent="0.3">
      <c r="A6" s="38">
        <v>3</v>
      </c>
      <c r="B6" s="53"/>
      <c r="C6" s="63"/>
      <c r="D6" s="37"/>
      <c r="E6" s="50"/>
      <c r="F6" s="50"/>
      <c r="G6" s="50"/>
      <c r="H6" s="36"/>
      <c r="I6" s="37"/>
      <c r="J6" s="37"/>
      <c r="K6" s="37"/>
      <c r="L6" s="36"/>
      <c r="M6" s="36"/>
    </row>
    <row r="7" spans="1:21" ht="15.6" x14ac:dyDescent="0.3">
      <c r="A7" s="38">
        <v>4</v>
      </c>
      <c r="B7" s="53"/>
      <c r="C7" s="63"/>
      <c r="D7" s="37"/>
      <c r="E7" s="50"/>
      <c r="F7" s="50"/>
      <c r="G7" s="50"/>
      <c r="H7" s="36"/>
      <c r="I7" s="37"/>
      <c r="J7" s="37"/>
      <c r="K7" s="37"/>
      <c r="L7" s="60"/>
      <c r="M7" s="60"/>
      <c r="N7" s="60"/>
      <c r="O7" s="60"/>
      <c r="P7" s="60"/>
      <c r="Q7" s="60"/>
      <c r="R7" s="60"/>
    </row>
    <row r="8" spans="1:21" ht="15.6" x14ac:dyDescent="0.3">
      <c r="A8" s="38">
        <v>5</v>
      </c>
      <c r="B8" s="53"/>
      <c r="C8" s="63"/>
      <c r="D8" s="52"/>
      <c r="E8" s="50"/>
      <c r="F8" s="52"/>
      <c r="G8" s="36"/>
      <c r="H8" s="36"/>
      <c r="I8" s="37"/>
      <c r="J8" s="37"/>
      <c r="K8" s="52"/>
      <c r="L8" s="52"/>
      <c r="M8" s="52"/>
      <c r="N8" s="59"/>
      <c r="O8" s="59"/>
      <c r="P8" s="59"/>
      <c r="Q8" s="59"/>
      <c r="R8" s="59"/>
      <c r="U8">
        <f>200/0.3</f>
        <v>666.66666666666674</v>
      </c>
    </row>
    <row r="9" spans="1:21" ht="15.6" x14ac:dyDescent="0.3">
      <c r="A9" s="38">
        <v>6</v>
      </c>
      <c r="B9" s="53"/>
      <c r="C9" s="63"/>
      <c r="D9" s="52"/>
      <c r="E9" s="36"/>
      <c r="F9" s="52"/>
      <c r="G9" s="36"/>
      <c r="H9" s="36"/>
      <c r="I9" s="37"/>
      <c r="J9" s="37"/>
      <c r="K9" s="52"/>
      <c r="L9" s="52"/>
      <c r="M9" s="52"/>
      <c r="N9" s="52"/>
      <c r="O9" s="52"/>
      <c r="P9" s="52"/>
      <c r="Q9" s="52"/>
      <c r="R9" s="52"/>
    </row>
    <row r="10" spans="1:21" ht="15.6" x14ac:dyDescent="0.3">
      <c r="A10" s="38">
        <v>7</v>
      </c>
      <c r="B10" s="53"/>
      <c r="C10" s="63"/>
      <c r="K10" s="52"/>
      <c r="L10" s="52"/>
      <c r="M10" s="52"/>
      <c r="N10" s="52"/>
      <c r="O10" s="52"/>
      <c r="P10" s="52"/>
      <c r="Q10" s="52"/>
      <c r="R10" s="52"/>
    </row>
    <row r="11" spans="1:21" ht="15.6" x14ac:dyDescent="0.3">
      <c r="A11" s="38">
        <v>8</v>
      </c>
      <c r="B11" s="53"/>
      <c r="C11" s="63"/>
      <c r="K11" s="58"/>
      <c r="L11" s="52"/>
      <c r="M11" s="52"/>
      <c r="N11" s="52"/>
      <c r="O11" s="52"/>
      <c r="P11" s="52"/>
      <c r="Q11" s="52"/>
      <c r="R11" s="52"/>
    </row>
    <row r="12" spans="1:21" ht="15.6" x14ac:dyDescent="0.3">
      <c r="A12" s="38">
        <v>9</v>
      </c>
      <c r="B12" s="53"/>
      <c r="C12" s="63"/>
      <c r="K12" s="52"/>
      <c r="L12" s="52"/>
      <c r="M12" s="52"/>
      <c r="N12" s="52"/>
      <c r="O12" s="52"/>
      <c r="P12" s="52"/>
      <c r="Q12" s="52"/>
      <c r="R12" s="52"/>
    </row>
    <row r="13" spans="1:21" ht="15.6" x14ac:dyDescent="0.3">
      <c r="A13" s="38">
        <v>10</v>
      </c>
      <c r="B13" s="54"/>
      <c r="C13" s="63"/>
      <c r="K13" s="58"/>
      <c r="L13" s="52"/>
      <c r="M13" s="52"/>
      <c r="N13" s="52"/>
      <c r="O13" s="52"/>
      <c r="P13" s="52"/>
      <c r="Q13" s="52"/>
      <c r="R13" s="52"/>
    </row>
    <row r="14" spans="1:21" ht="15.6" x14ac:dyDescent="0.3">
      <c r="A14" s="38">
        <v>11</v>
      </c>
      <c r="B14" s="54"/>
      <c r="C14" s="63"/>
      <c r="K14" s="52"/>
      <c r="L14" s="52"/>
      <c r="M14" s="52"/>
      <c r="N14" s="52"/>
      <c r="O14" s="52"/>
      <c r="P14" s="52"/>
      <c r="Q14" s="52"/>
      <c r="R14" s="52"/>
    </row>
    <row r="15" spans="1:21" ht="15.6" x14ac:dyDescent="0.3">
      <c r="A15" s="38">
        <v>12</v>
      </c>
      <c r="B15" s="54"/>
      <c r="C15" s="63"/>
      <c r="K15" s="58"/>
      <c r="L15" s="52"/>
      <c r="M15" s="52"/>
      <c r="N15" s="52"/>
      <c r="O15" s="52"/>
      <c r="P15" s="52"/>
      <c r="Q15" s="52"/>
      <c r="R15" s="52"/>
    </row>
    <row r="16" spans="1:21" ht="15.6" x14ac:dyDescent="0.3">
      <c r="A16" s="38">
        <v>13</v>
      </c>
      <c r="B16" s="54"/>
      <c r="C16" s="63"/>
      <c r="K16" s="52"/>
      <c r="L16" s="52"/>
      <c r="M16" s="52"/>
      <c r="N16" s="52"/>
      <c r="O16" s="52"/>
      <c r="P16" s="52"/>
      <c r="Q16" s="52"/>
      <c r="R16" s="52"/>
    </row>
    <row r="17" spans="1:18" ht="15.6" x14ac:dyDescent="0.3">
      <c r="A17" s="38">
        <v>14</v>
      </c>
      <c r="B17" s="54"/>
      <c r="C17" s="63"/>
      <c r="K17" s="58"/>
      <c r="L17" s="52"/>
      <c r="M17" s="52"/>
      <c r="N17" s="52"/>
      <c r="O17" s="52"/>
      <c r="P17" s="52"/>
      <c r="Q17" s="52"/>
      <c r="R17" s="52"/>
    </row>
    <row r="18" spans="1:18" ht="15.6" x14ac:dyDescent="0.3">
      <c r="A18" s="38">
        <v>15</v>
      </c>
      <c r="B18" s="54"/>
      <c r="C18" s="54"/>
      <c r="K18" s="52"/>
      <c r="L18" s="52"/>
      <c r="M18" s="52"/>
      <c r="N18" s="52"/>
      <c r="O18" s="52"/>
      <c r="P18" s="52"/>
      <c r="Q18" s="52"/>
      <c r="R18" s="52"/>
    </row>
    <row r="19" spans="1:18" ht="15.6" x14ac:dyDescent="0.3">
      <c r="A19" s="38">
        <v>16</v>
      </c>
      <c r="B19" s="54"/>
      <c r="C19" s="63"/>
      <c r="K19" s="58"/>
      <c r="L19" s="52"/>
      <c r="M19" s="52"/>
      <c r="N19" s="52"/>
      <c r="O19" s="52"/>
      <c r="P19" s="52"/>
      <c r="Q19" s="52"/>
      <c r="R19" s="52"/>
    </row>
    <row r="20" spans="1:18" ht="16.2" thickBot="1" x14ac:dyDescent="0.35">
      <c r="A20" s="38">
        <v>17</v>
      </c>
      <c r="B20" s="55"/>
      <c r="C20" s="63"/>
      <c r="K20" s="52"/>
      <c r="L20" s="52"/>
      <c r="M20" s="52"/>
      <c r="N20" s="52"/>
      <c r="O20" s="52"/>
      <c r="P20" s="52"/>
      <c r="Q20" s="52"/>
      <c r="R20" s="52"/>
    </row>
    <row r="21" spans="1:18" ht="15.6" x14ac:dyDescent="0.3">
      <c r="A21" s="38">
        <v>18</v>
      </c>
      <c r="B21" s="57"/>
      <c r="C21" s="63"/>
      <c r="K21" s="52"/>
      <c r="L21" s="52"/>
      <c r="M21" s="52"/>
      <c r="N21" s="52"/>
      <c r="O21" s="52"/>
      <c r="P21" s="52"/>
      <c r="Q21" s="52"/>
      <c r="R21" s="52"/>
    </row>
    <row r="22" spans="1:18" ht="15.6" x14ac:dyDescent="0.3">
      <c r="A22" s="38">
        <v>19</v>
      </c>
      <c r="B22" s="57"/>
      <c r="C22" s="63"/>
      <c r="K22" s="58"/>
      <c r="L22" s="52"/>
      <c r="M22" s="52"/>
      <c r="N22" s="52"/>
      <c r="O22" s="52"/>
      <c r="P22" s="52"/>
      <c r="Q22" s="52"/>
      <c r="R22" s="52"/>
    </row>
    <row r="23" spans="1:18" ht="15.6" x14ac:dyDescent="0.3">
      <c r="A23" s="38">
        <v>20</v>
      </c>
      <c r="B23" s="56"/>
      <c r="C23" s="63"/>
      <c r="K23" s="52"/>
      <c r="L23" s="52"/>
      <c r="M23" s="52"/>
      <c r="N23" s="52"/>
      <c r="O23" s="52"/>
      <c r="P23" s="52"/>
      <c r="Q23" s="52"/>
      <c r="R23" s="52"/>
    </row>
    <row r="24" spans="1:18" ht="15.6" x14ac:dyDescent="0.3">
      <c r="A24" s="38">
        <v>21</v>
      </c>
      <c r="B24" s="56"/>
      <c r="C24" s="63"/>
      <c r="K24" s="58"/>
      <c r="L24" s="52"/>
      <c r="M24" s="52"/>
      <c r="N24" s="52"/>
      <c r="O24" s="52"/>
      <c r="P24" s="52"/>
      <c r="Q24" s="52"/>
      <c r="R24" s="52"/>
    </row>
    <row r="25" spans="1:18" ht="15.6" x14ac:dyDescent="0.3">
      <c r="A25" s="38">
        <v>22</v>
      </c>
      <c r="B25" s="56"/>
      <c r="C25" s="63"/>
      <c r="K25" s="52"/>
      <c r="L25" s="52"/>
      <c r="M25" s="52"/>
      <c r="N25" s="52"/>
      <c r="O25" s="52"/>
      <c r="P25" s="52"/>
      <c r="Q25" s="52"/>
      <c r="R25" s="52"/>
    </row>
    <row r="26" spans="1:18" ht="15.6" x14ac:dyDescent="0.3">
      <c r="A26" s="38">
        <v>23</v>
      </c>
      <c r="B26" s="57"/>
      <c r="C26" s="63"/>
      <c r="K26" s="58"/>
      <c r="L26" s="52"/>
      <c r="M26" s="52"/>
      <c r="N26" s="52"/>
      <c r="O26" s="52"/>
      <c r="P26" s="52"/>
      <c r="Q26" s="52"/>
      <c r="R26" s="52"/>
    </row>
    <row r="27" spans="1:18" ht="15.6" x14ac:dyDescent="0.3">
      <c r="A27" s="38">
        <v>24</v>
      </c>
      <c r="B27" s="57"/>
      <c r="C27" s="63"/>
      <c r="K27" s="52"/>
      <c r="L27" s="52"/>
      <c r="M27" s="52"/>
      <c r="N27" s="52"/>
      <c r="O27" s="52"/>
      <c r="P27" s="52"/>
      <c r="Q27" s="52"/>
      <c r="R27" s="52"/>
    </row>
    <row r="28" spans="1:18" ht="15.6" x14ac:dyDescent="0.3">
      <c r="A28" s="38">
        <v>25</v>
      </c>
      <c r="B28" s="56"/>
      <c r="C28" s="63"/>
      <c r="K28" s="52"/>
      <c r="L28" s="52"/>
      <c r="M28" s="52"/>
      <c r="N28" s="52"/>
      <c r="O28" s="52"/>
      <c r="P28" s="52"/>
      <c r="Q28" s="52"/>
      <c r="R28" s="52"/>
    </row>
    <row r="29" spans="1:18" x14ac:dyDescent="0.25">
      <c r="K29" s="58"/>
      <c r="L29" s="52"/>
      <c r="M29" s="52"/>
      <c r="N29" s="52"/>
      <c r="O29" s="52"/>
      <c r="P29" s="52"/>
      <c r="Q29" s="52"/>
      <c r="R29" s="52"/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A8AB9-04D0-4C43-AA0C-D958A60FB83C}">
  <dimension ref="A1:O312"/>
  <sheetViews>
    <sheetView topLeftCell="A9" workbookViewId="0">
      <selection activeCell="J22" sqref="J22"/>
    </sheetView>
  </sheetViews>
  <sheetFormatPr defaultRowHeight="13.2" x14ac:dyDescent="0.25"/>
  <cols>
    <col min="4" max="4" width="21.109375" bestFit="1" customWidth="1"/>
  </cols>
  <sheetData>
    <row r="1" spans="1:15" ht="15.6" x14ac:dyDescent="0.3">
      <c r="A1" s="64"/>
      <c r="B1" s="1"/>
      <c r="C1" s="65"/>
      <c r="D1" s="66"/>
      <c r="E1" s="65"/>
      <c r="F1" s="65"/>
      <c r="G1" s="65"/>
      <c r="H1" s="67"/>
      <c r="I1" s="68"/>
      <c r="J1" s="68"/>
      <c r="K1" s="69"/>
      <c r="L1" s="68"/>
    </row>
    <row r="2" spans="1:15" ht="17.399999999999999" x14ac:dyDescent="0.3">
      <c r="A2" s="64"/>
      <c r="B2" s="70" t="s">
        <v>332</v>
      </c>
      <c r="C2" s="65"/>
      <c r="D2" s="66"/>
      <c r="E2" s="65"/>
      <c r="F2" s="158" t="s">
        <v>333</v>
      </c>
      <c r="G2" s="65"/>
      <c r="H2" s="71"/>
      <c r="I2" s="68"/>
      <c r="J2" s="68"/>
      <c r="K2" s="69"/>
      <c r="L2" s="68"/>
      <c r="N2" s="26" t="s">
        <v>334</v>
      </c>
      <c r="O2">
        <f>COUNTA(A13:A280)</f>
        <v>263</v>
      </c>
    </row>
    <row r="3" spans="1:15" ht="15.6" x14ac:dyDescent="0.3">
      <c r="A3" s="64"/>
      <c r="B3" s="1"/>
      <c r="C3" s="65"/>
      <c r="D3" s="66"/>
      <c r="E3" s="65"/>
      <c r="F3" s="65"/>
      <c r="G3" s="65"/>
      <c r="H3" s="67"/>
      <c r="I3" s="68"/>
      <c r="J3" s="68"/>
      <c r="K3" s="69"/>
      <c r="L3" s="68"/>
      <c r="M3" s="26" t="s">
        <v>335</v>
      </c>
      <c r="N3" s="26" t="s">
        <v>111</v>
      </c>
      <c r="O3">
        <f>COUNTIF(J$13:J$275,N3)</f>
        <v>246</v>
      </c>
    </row>
    <row r="4" spans="1:15" ht="15.6" x14ac:dyDescent="0.3">
      <c r="A4" s="64"/>
      <c r="B4" s="1" t="s">
        <v>336</v>
      </c>
      <c r="C4" s="65"/>
      <c r="D4" s="66"/>
      <c r="E4" s="65"/>
      <c r="F4" s="65"/>
      <c r="G4" s="65"/>
      <c r="H4" s="67"/>
      <c r="I4" s="68"/>
      <c r="J4" s="68"/>
      <c r="K4" s="69"/>
      <c r="L4" s="68"/>
      <c r="M4" s="26" t="s">
        <v>337</v>
      </c>
      <c r="N4" s="26" t="s">
        <v>112</v>
      </c>
      <c r="O4">
        <f>COUNTIF(J$13:J$275,N4)</f>
        <v>14</v>
      </c>
    </row>
    <row r="5" spans="1:15" ht="15.6" x14ac:dyDescent="0.3">
      <c r="A5" s="64"/>
      <c r="B5" s="72" t="s">
        <v>338</v>
      </c>
      <c r="C5" s="65"/>
      <c r="D5" s="66"/>
      <c r="E5" s="190" t="s">
        <v>339</v>
      </c>
      <c r="F5" s="190"/>
      <c r="G5" s="190"/>
      <c r="H5" s="73"/>
      <c r="I5" s="68"/>
      <c r="J5" s="68"/>
      <c r="K5" s="69"/>
      <c r="L5" s="68"/>
      <c r="M5" s="26" t="s">
        <v>340</v>
      </c>
      <c r="N5" s="26" t="s">
        <v>341</v>
      </c>
      <c r="O5">
        <f>COUNTIF(J$13:J$275,N5)</f>
        <v>3</v>
      </c>
    </row>
    <row r="6" spans="1:15" ht="15.6" x14ac:dyDescent="0.3">
      <c r="A6" s="64"/>
      <c r="B6" s="72"/>
      <c r="C6" s="65"/>
      <c r="D6" s="66"/>
      <c r="E6" s="74"/>
      <c r="F6" s="74"/>
      <c r="G6" s="74"/>
      <c r="H6" s="73"/>
      <c r="I6" s="68"/>
      <c r="J6" s="68"/>
      <c r="K6" s="69"/>
      <c r="L6" s="68"/>
      <c r="N6">
        <v>170</v>
      </c>
      <c r="O6">
        <f>COUNTIF(I$13:I$275,N6)</f>
        <v>0</v>
      </c>
    </row>
    <row r="7" spans="1:15" ht="13.8" x14ac:dyDescent="0.25">
      <c r="A7" s="75"/>
      <c r="B7" s="76"/>
      <c r="C7" s="77"/>
      <c r="D7" s="78"/>
      <c r="E7" s="79"/>
      <c r="F7" s="77"/>
      <c r="G7" s="79"/>
      <c r="H7" s="77"/>
      <c r="I7" s="80"/>
      <c r="J7" s="80"/>
      <c r="K7" s="81"/>
      <c r="L7" s="68"/>
      <c r="N7">
        <v>180</v>
      </c>
      <c r="O7">
        <f t="shared" ref="O7:O53" si="0">COUNTIF(I$13:I$275,N7)</f>
        <v>0</v>
      </c>
    </row>
    <row r="8" spans="1:15" ht="15.6" x14ac:dyDescent="0.3">
      <c r="A8" s="64"/>
      <c r="B8" s="191" t="s">
        <v>342</v>
      </c>
      <c r="C8" s="192"/>
      <c r="D8" s="66"/>
      <c r="E8" s="65"/>
      <c r="F8" s="65"/>
      <c r="G8" s="65"/>
      <c r="H8" s="67"/>
      <c r="I8" s="68"/>
      <c r="J8" s="68"/>
      <c r="K8" s="82"/>
      <c r="L8" s="68"/>
      <c r="N8">
        <v>190</v>
      </c>
      <c r="O8">
        <f t="shared" si="0"/>
        <v>1</v>
      </c>
    </row>
    <row r="9" spans="1:15" ht="15" x14ac:dyDescent="0.25">
      <c r="A9" s="64"/>
      <c r="B9" s="72" t="s">
        <v>343</v>
      </c>
      <c r="C9" s="65"/>
      <c r="D9" s="66"/>
      <c r="E9" s="65"/>
      <c r="F9" s="65"/>
      <c r="G9" s="65"/>
      <c r="H9" s="67"/>
      <c r="I9" s="68"/>
      <c r="J9" s="68"/>
      <c r="K9" s="82"/>
      <c r="L9" s="68"/>
      <c r="N9">
        <v>200</v>
      </c>
      <c r="O9">
        <f t="shared" si="0"/>
        <v>0</v>
      </c>
    </row>
    <row r="10" spans="1:15" ht="48" x14ac:dyDescent="0.25">
      <c r="A10" s="83"/>
      <c r="B10" s="84" t="s">
        <v>59</v>
      </c>
      <c r="C10" s="85" t="s">
        <v>60</v>
      </c>
      <c r="D10" s="86" t="s">
        <v>61</v>
      </c>
      <c r="E10" s="85" t="s">
        <v>62</v>
      </c>
      <c r="F10" s="85" t="s">
        <v>63</v>
      </c>
      <c r="G10" s="85" t="s">
        <v>64</v>
      </c>
      <c r="H10" s="87" t="s">
        <v>344</v>
      </c>
      <c r="I10" s="193" t="s">
        <v>66</v>
      </c>
      <c r="J10" s="194"/>
      <c r="K10" s="194"/>
      <c r="L10" s="88" t="s">
        <v>68</v>
      </c>
      <c r="N10">
        <v>210</v>
      </c>
      <c r="O10">
        <f t="shared" si="0"/>
        <v>0</v>
      </c>
    </row>
    <row r="11" spans="1:15" ht="34.200000000000003" x14ac:dyDescent="0.25">
      <c r="A11" s="83" t="s">
        <v>106</v>
      </c>
      <c r="B11" s="89" t="s">
        <v>71</v>
      </c>
      <c r="C11" s="90" t="s">
        <v>72</v>
      </c>
      <c r="D11" s="91" t="s">
        <v>73</v>
      </c>
      <c r="E11" s="90" t="s">
        <v>74</v>
      </c>
      <c r="F11" s="90" t="s">
        <v>75</v>
      </c>
      <c r="G11" s="90" t="s">
        <v>76</v>
      </c>
      <c r="H11" s="92" t="s">
        <v>345</v>
      </c>
      <c r="I11" s="195" t="s">
        <v>78</v>
      </c>
      <c r="J11" s="195"/>
      <c r="K11" s="195"/>
      <c r="L11" s="93" t="s">
        <v>80</v>
      </c>
      <c r="N11">
        <v>220</v>
      </c>
      <c r="O11">
        <f t="shared" si="0"/>
        <v>2</v>
      </c>
    </row>
    <row r="12" spans="1:15" ht="15" x14ac:dyDescent="0.25">
      <c r="A12" s="83"/>
      <c r="B12" s="94"/>
      <c r="C12" s="77"/>
      <c r="D12" s="78"/>
      <c r="E12" s="77"/>
      <c r="F12" s="77"/>
      <c r="G12" s="77"/>
      <c r="H12" s="95"/>
      <c r="I12" s="80" t="s">
        <v>82</v>
      </c>
      <c r="J12" s="80" t="s">
        <v>83</v>
      </c>
      <c r="K12" s="96" t="s">
        <v>346</v>
      </c>
      <c r="L12" s="97"/>
      <c r="N12">
        <v>230</v>
      </c>
      <c r="O12">
        <f t="shared" si="0"/>
        <v>6</v>
      </c>
    </row>
    <row r="13" spans="1:15" ht="13.8" x14ac:dyDescent="0.25">
      <c r="A13" s="75">
        <v>108</v>
      </c>
      <c r="B13" s="2" t="s">
        <v>110</v>
      </c>
      <c r="C13" s="68">
        <v>407841</v>
      </c>
      <c r="D13" s="66">
        <v>43166</v>
      </c>
      <c r="E13" s="65" t="s">
        <v>347</v>
      </c>
      <c r="F13" s="65" t="s">
        <v>348</v>
      </c>
      <c r="G13" s="65" t="s">
        <v>347</v>
      </c>
      <c r="H13" s="65" t="s">
        <v>349</v>
      </c>
      <c r="I13" s="68">
        <v>280</v>
      </c>
      <c r="J13" s="68" t="s">
        <v>111</v>
      </c>
      <c r="K13" s="68" t="s">
        <v>112</v>
      </c>
      <c r="L13" s="68"/>
      <c r="N13">
        <v>240</v>
      </c>
      <c r="O13">
        <f t="shared" si="0"/>
        <v>0</v>
      </c>
    </row>
    <row r="14" spans="1:15" ht="13.8" x14ac:dyDescent="0.25">
      <c r="A14" s="75">
        <v>108</v>
      </c>
      <c r="B14" s="2" t="s">
        <v>113</v>
      </c>
      <c r="C14" s="68">
        <v>395326</v>
      </c>
      <c r="D14" s="66">
        <v>42438</v>
      </c>
      <c r="E14" s="65" t="s">
        <v>347</v>
      </c>
      <c r="F14" s="65" t="s">
        <v>348</v>
      </c>
      <c r="G14" s="65" t="s">
        <v>347</v>
      </c>
      <c r="H14" s="65" t="s">
        <v>350</v>
      </c>
      <c r="I14" s="68">
        <v>320</v>
      </c>
      <c r="J14" s="68" t="s">
        <v>111</v>
      </c>
      <c r="K14" s="68" t="s">
        <v>112</v>
      </c>
      <c r="L14" s="68" t="s">
        <v>351</v>
      </c>
      <c r="N14">
        <v>250</v>
      </c>
      <c r="O14">
        <f t="shared" si="0"/>
        <v>0</v>
      </c>
    </row>
    <row r="15" spans="1:15" ht="13.8" x14ac:dyDescent="0.25">
      <c r="A15" s="75">
        <v>108</v>
      </c>
      <c r="B15" s="2" t="s">
        <v>114</v>
      </c>
      <c r="C15" s="68">
        <v>433235</v>
      </c>
      <c r="D15" s="66">
        <v>43166</v>
      </c>
      <c r="E15" s="65" t="s">
        <v>347</v>
      </c>
      <c r="F15" s="65" t="s">
        <v>348</v>
      </c>
      <c r="G15" s="65" t="s">
        <v>347</v>
      </c>
      <c r="H15" s="65" t="s">
        <v>349</v>
      </c>
      <c r="I15" s="68">
        <v>360</v>
      </c>
      <c r="J15" s="68" t="s">
        <v>111</v>
      </c>
      <c r="K15" s="68" t="s">
        <v>112</v>
      </c>
      <c r="L15" s="68"/>
      <c r="N15">
        <v>260</v>
      </c>
      <c r="O15">
        <f t="shared" si="0"/>
        <v>0</v>
      </c>
    </row>
    <row r="16" spans="1:15" ht="13.8" x14ac:dyDescent="0.25">
      <c r="A16" s="75">
        <v>108</v>
      </c>
      <c r="B16" s="98" t="s">
        <v>116</v>
      </c>
      <c r="C16" s="68">
        <v>262455</v>
      </c>
      <c r="D16" s="66">
        <v>39882</v>
      </c>
      <c r="E16" s="65" t="s">
        <v>352</v>
      </c>
      <c r="F16" s="65" t="s">
        <v>353</v>
      </c>
      <c r="G16" s="65" t="s">
        <v>352</v>
      </c>
      <c r="H16" s="65" t="s">
        <v>354</v>
      </c>
      <c r="I16" s="68">
        <v>380</v>
      </c>
      <c r="J16" s="68" t="s">
        <v>111</v>
      </c>
      <c r="K16" s="68" t="s">
        <v>112</v>
      </c>
      <c r="L16" s="68" t="s">
        <v>351</v>
      </c>
      <c r="N16">
        <v>270</v>
      </c>
      <c r="O16">
        <f t="shared" si="0"/>
        <v>3</v>
      </c>
    </row>
    <row r="17" spans="1:15" ht="13.8" x14ac:dyDescent="0.25">
      <c r="A17" s="75">
        <v>108</v>
      </c>
      <c r="B17" s="2" t="s">
        <v>117</v>
      </c>
      <c r="C17" s="68">
        <v>395142</v>
      </c>
      <c r="D17" s="66">
        <v>42438</v>
      </c>
      <c r="E17" s="65" t="s">
        <v>347</v>
      </c>
      <c r="F17" s="65" t="s">
        <v>348</v>
      </c>
      <c r="G17" s="65" t="s">
        <v>347</v>
      </c>
      <c r="H17" s="65" t="s">
        <v>350</v>
      </c>
      <c r="I17" s="68">
        <v>370</v>
      </c>
      <c r="J17" s="68" t="s">
        <v>111</v>
      </c>
      <c r="K17" s="68" t="s">
        <v>112</v>
      </c>
      <c r="L17" s="68" t="s">
        <v>351</v>
      </c>
      <c r="N17">
        <v>280</v>
      </c>
      <c r="O17">
        <f t="shared" si="0"/>
        <v>6</v>
      </c>
    </row>
    <row r="18" spans="1:15" ht="13.8" x14ac:dyDescent="0.25">
      <c r="A18" s="75">
        <v>108</v>
      </c>
      <c r="B18" s="98" t="s">
        <v>355</v>
      </c>
      <c r="C18" s="68">
        <v>137946</v>
      </c>
      <c r="D18" s="66">
        <v>35593</v>
      </c>
      <c r="E18" s="65">
        <v>107857</v>
      </c>
      <c r="F18" s="65">
        <v>207858</v>
      </c>
      <c r="G18" s="65">
        <v>107857</v>
      </c>
      <c r="H18" s="65" t="s">
        <v>356</v>
      </c>
      <c r="I18" s="68">
        <v>380</v>
      </c>
      <c r="J18" s="68" t="s">
        <v>111</v>
      </c>
      <c r="K18" s="68" t="s">
        <v>112</v>
      </c>
      <c r="L18" s="68"/>
      <c r="N18">
        <v>290</v>
      </c>
      <c r="O18">
        <f t="shared" si="0"/>
        <v>21</v>
      </c>
    </row>
    <row r="19" spans="1:15" ht="13.8" x14ac:dyDescent="0.25">
      <c r="A19" s="75">
        <v>108</v>
      </c>
      <c r="B19" s="98" t="s">
        <v>357</v>
      </c>
      <c r="C19" s="68">
        <v>179050</v>
      </c>
      <c r="D19" s="66">
        <v>38432</v>
      </c>
      <c r="E19" s="65">
        <v>149293</v>
      </c>
      <c r="F19" s="65">
        <v>152242</v>
      </c>
      <c r="G19" s="65">
        <v>149293</v>
      </c>
      <c r="H19" s="65" t="s">
        <v>358</v>
      </c>
      <c r="I19" s="68">
        <v>470</v>
      </c>
      <c r="J19" s="68" t="s">
        <v>111</v>
      </c>
      <c r="K19" s="68" t="s">
        <v>196</v>
      </c>
      <c r="L19" s="68" t="s">
        <v>351</v>
      </c>
      <c r="N19">
        <v>300</v>
      </c>
      <c r="O19">
        <f t="shared" si="0"/>
        <v>6</v>
      </c>
    </row>
    <row r="20" spans="1:15" ht="13.8" x14ac:dyDescent="0.25">
      <c r="A20" s="75">
        <v>108</v>
      </c>
      <c r="B20" s="2" t="s">
        <v>118</v>
      </c>
      <c r="C20" s="68">
        <v>381804</v>
      </c>
      <c r="D20" s="66">
        <v>41710</v>
      </c>
      <c r="E20" s="65" t="s">
        <v>359</v>
      </c>
      <c r="F20" s="65"/>
      <c r="G20" s="65" t="s">
        <v>359</v>
      </c>
      <c r="H20" s="65" t="s">
        <v>360</v>
      </c>
      <c r="I20" s="68">
        <v>230</v>
      </c>
      <c r="J20" s="68" t="s">
        <v>111</v>
      </c>
      <c r="K20" s="68" t="s">
        <v>196</v>
      </c>
      <c r="L20" s="80" t="s">
        <v>361</v>
      </c>
      <c r="N20">
        <v>310</v>
      </c>
      <c r="O20">
        <f t="shared" si="0"/>
        <v>11</v>
      </c>
    </row>
    <row r="21" spans="1:15" ht="13.8" x14ac:dyDescent="0.25">
      <c r="A21" s="75">
        <v>108</v>
      </c>
      <c r="B21" s="98" t="s">
        <v>119</v>
      </c>
      <c r="C21" s="68">
        <v>177339</v>
      </c>
      <c r="D21" s="66">
        <v>37313</v>
      </c>
      <c r="E21" s="65">
        <v>142238</v>
      </c>
      <c r="F21" s="65"/>
      <c r="G21" s="65" t="s">
        <v>362</v>
      </c>
      <c r="H21" s="65" t="s">
        <v>363</v>
      </c>
      <c r="I21" s="68">
        <v>583</v>
      </c>
      <c r="J21" s="68" t="s">
        <v>111</v>
      </c>
      <c r="K21" s="68" t="s">
        <v>112</v>
      </c>
      <c r="L21" s="68"/>
      <c r="N21">
        <v>320</v>
      </c>
      <c r="O21">
        <f t="shared" si="0"/>
        <v>9</v>
      </c>
    </row>
    <row r="22" spans="1:15" ht="13.8" x14ac:dyDescent="0.25">
      <c r="A22" s="75">
        <v>108</v>
      </c>
      <c r="B22" s="2" t="s">
        <v>120</v>
      </c>
      <c r="C22" s="68">
        <v>433336</v>
      </c>
      <c r="D22" s="66">
        <v>43537</v>
      </c>
      <c r="E22" s="65" t="s">
        <v>347</v>
      </c>
      <c r="F22" s="65" t="s">
        <v>348</v>
      </c>
      <c r="G22" s="65" t="s">
        <v>347</v>
      </c>
      <c r="H22" s="65" t="s">
        <v>354</v>
      </c>
      <c r="I22" s="68">
        <v>290</v>
      </c>
      <c r="J22" s="68" t="s">
        <v>111</v>
      </c>
      <c r="K22" s="68" t="s">
        <v>112</v>
      </c>
      <c r="L22" s="68"/>
      <c r="N22">
        <v>330</v>
      </c>
      <c r="O22">
        <f t="shared" si="0"/>
        <v>10</v>
      </c>
    </row>
    <row r="23" spans="1:15" ht="13.8" x14ac:dyDescent="0.25">
      <c r="A23" s="75">
        <v>108</v>
      </c>
      <c r="B23" s="2" t="s">
        <v>121</v>
      </c>
      <c r="C23" s="68">
        <v>326760</v>
      </c>
      <c r="D23" s="66">
        <v>40612</v>
      </c>
      <c r="E23" s="65" t="s">
        <v>347</v>
      </c>
      <c r="F23" s="65" t="s">
        <v>348</v>
      </c>
      <c r="G23" s="65" t="s">
        <v>364</v>
      </c>
      <c r="H23" s="65" t="s">
        <v>365</v>
      </c>
      <c r="I23" s="68">
        <v>510</v>
      </c>
      <c r="J23" s="68" t="s">
        <v>111</v>
      </c>
      <c r="K23" s="68" t="s">
        <v>112</v>
      </c>
      <c r="L23" s="68" t="s">
        <v>351</v>
      </c>
      <c r="N23">
        <v>340</v>
      </c>
      <c r="O23">
        <f t="shared" si="0"/>
        <v>9</v>
      </c>
    </row>
    <row r="24" spans="1:15" ht="13.8" x14ac:dyDescent="0.25">
      <c r="A24" s="75">
        <v>108</v>
      </c>
      <c r="B24" s="98" t="s">
        <v>122</v>
      </c>
      <c r="C24" s="68">
        <v>406691</v>
      </c>
      <c r="D24" s="66">
        <v>42802</v>
      </c>
      <c r="E24" s="65" t="s">
        <v>347</v>
      </c>
      <c r="F24" s="65" t="s">
        <v>348</v>
      </c>
      <c r="G24" s="65" t="s">
        <v>347</v>
      </c>
      <c r="H24" s="65" t="s">
        <v>363</v>
      </c>
      <c r="I24" s="68">
        <v>390</v>
      </c>
      <c r="J24" s="68" t="s">
        <v>111</v>
      </c>
      <c r="K24" s="68" t="s">
        <v>112</v>
      </c>
      <c r="L24" s="80"/>
      <c r="N24">
        <v>350</v>
      </c>
      <c r="O24">
        <f t="shared" si="0"/>
        <v>14</v>
      </c>
    </row>
    <row r="25" spans="1:15" ht="13.8" x14ac:dyDescent="0.25">
      <c r="A25" s="75">
        <v>108</v>
      </c>
      <c r="B25" s="98" t="s">
        <v>366</v>
      </c>
      <c r="C25" s="68">
        <v>287601</v>
      </c>
      <c r="D25" s="66">
        <v>39139</v>
      </c>
      <c r="E25" s="65">
        <v>103716</v>
      </c>
      <c r="F25" s="65">
        <v>109181</v>
      </c>
      <c r="G25" s="65">
        <v>103716</v>
      </c>
      <c r="H25" s="65" t="s">
        <v>363</v>
      </c>
      <c r="I25" s="68">
        <v>470</v>
      </c>
      <c r="J25" s="68" t="s">
        <v>111</v>
      </c>
      <c r="K25" s="68" t="s">
        <v>112</v>
      </c>
      <c r="L25" s="68"/>
      <c r="N25">
        <v>360</v>
      </c>
      <c r="O25">
        <f t="shared" si="0"/>
        <v>13</v>
      </c>
    </row>
    <row r="26" spans="1:15" ht="13.8" x14ac:dyDescent="0.25">
      <c r="A26" s="75">
        <v>108</v>
      </c>
      <c r="B26" s="98" t="s">
        <v>367</v>
      </c>
      <c r="C26" s="68">
        <v>365930</v>
      </c>
      <c r="D26" s="66">
        <v>41345</v>
      </c>
      <c r="E26" s="65" t="s">
        <v>368</v>
      </c>
      <c r="F26" s="65" t="s">
        <v>353</v>
      </c>
      <c r="G26" s="65" t="s">
        <v>368</v>
      </c>
      <c r="H26" s="65" t="s">
        <v>369</v>
      </c>
      <c r="I26" s="68">
        <v>330</v>
      </c>
      <c r="J26" s="68" t="s">
        <v>111</v>
      </c>
      <c r="K26" s="68" t="s">
        <v>112</v>
      </c>
      <c r="L26" s="68" t="s">
        <v>351</v>
      </c>
      <c r="N26">
        <v>370</v>
      </c>
      <c r="O26">
        <f t="shared" si="0"/>
        <v>18</v>
      </c>
    </row>
    <row r="27" spans="1:15" ht="13.8" x14ac:dyDescent="0.25">
      <c r="A27" s="75">
        <v>108</v>
      </c>
      <c r="B27" s="98" t="s">
        <v>370</v>
      </c>
      <c r="C27" s="68">
        <v>327002</v>
      </c>
      <c r="D27" s="66">
        <v>40612</v>
      </c>
      <c r="E27" s="65" t="s">
        <v>352</v>
      </c>
      <c r="F27" s="65" t="s">
        <v>353</v>
      </c>
      <c r="G27" s="65" t="s">
        <v>368</v>
      </c>
      <c r="H27" s="65" t="s">
        <v>365</v>
      </c>
      <c r="I27" s="68">
        <v>480</v>
      </c>
      <c r="J27" s="68" t="s">
        <v>111</v>
      </c>
      <c r="K27" s="68" t="s">
        <v>112</v>
      </c>
      <c r="L27" s="68"/>
      <c r="N27">
        <v>380</v>
      </c>
      <c r="O27">
        <f t="shared" si="0"/>
        <v>23</v>
      </c>
    </row>
    <row r="28" spans="1:15" ht="13.8" x14ac:dyDescent="0.25">
      <c r="A28" s="75">
        <v>108</v>
      </c>
      <c r="B28" s="98" t="s">
        <v>124</v>
      </c>
      <c r="C28" s="68">
        <v>395270</v>
      </c>
      <c r="D28" s="66">
        <v>42802</v>
      </c>
      <c r="E28" s="65" t="s">
        <v>347</v>
      </c>
      <c r="F28" s="65" t="s">
        <v>348</v>
      </c>
      <c r="G28" s="65" t="s">
        <v>347</v>
      </c>
      <c r="H28" s="65" t="s">
        <v>363</v>
      </c>
      <c r="I28" s="68">
        <v>380</v>
      </c>
      <c r="J28" s="68" t="s">
        <v>111</v>
      </c>
      <c r="K28" s="68" t="s">
        <v>112</v>
      </c>
      <c r="L28" s="80"/>
      <c r="N28">
        <v>390</v>
      </c>
      <c r="O28">
        <f t="shared" si="0"/>
        <v>27</v>
      </c>
    </row>
    <row r="29" spans="1:15" ht="13.8" x14ac:dyDescent="0.25">
      <c r="A29" s="75">
        <v>108</v>
      </c>
      <c r="B29" s="2" t="s">
        <v>126</v>
      </c>
      <c r="C29" s="68">
        <v>194316</v>
      </c>
      <c r="D29" s="66">
        <v>38432</v>
      </c>
      <c r="E29" s="65">
        <v>143257</v>
      </c>
      <c r="F29" s="65"/>
      <c r="G29" s="65">
        <v>148098</v>
      </c>
      <c r="H29" s="65" t="s">
        <v>358</v>
      </c>
      <c r="I29" s="68">
        <v>290</v>
      </c>
      <c r="J29" s="68" t="s">
        <v>111</v>
      </c>
      <c r="K29" s="68" t="s">
        <v>127</v>
      </c>
      <c r="L29" s="68"/>
      <c r="N29">
        <v>400</v>
      </c>
      <c r="O29">
        <f t="shared" si="0"/>
        <v>6</v>
      </c>
    </row>
    <row r="30" spans="1:15" ht="13.8" x14ac:dyDescent="0.25">
      <c r="A30" s="75">
        <v>108</v>
      </c>
      <c r="B30" s="2" t="s">
        <v>129</v>
      </c>
      <c r="C30" s="68">
        <v>296485</v>
      </c>
      <c r="D30" s="66">
        <v>43166</v>
      </c>
      <c r="E30" s="65" t="s">
        <v>368</v>
      </c>
      <c r="F30" s="65" t="s">
        <v>371</v>
      </c>
      <c r="G30" s="65" t="s">
        <v>368</v>
      </c>
      <c r="H30" s="65" t="s">
        <v>349</v>
      </c>
      <c r="I30" s="68">
        <v>350</v>
      </c>
      <c r="J30" s="68" t="s">
        <v>111</v>
      </c>
      <c r="K30" s="68" t="s">
        <v>112</v>
      </c>
      <c r="L30" s="68"/>
      <c r="N30">
        <v>410</v>
      </c>
      <c r="O30">
        <f t="shared" si="0"/>
        <v>5</v>
      </c>
    </row>
    <row r="31" spans="1:15" ht="13.8" x14ac:dyDescent="0.25">
      <c r="A31" s="75">
        <v>108</v>
      </c>
      <c r="B31" s="98" t="s">
        <v>372</v>
      </c>
      <c r="C31" s="68">
        <v>326696</v>
      </c>
      <c r="D31" s="66">
        <v>40612</v>
      </c>
      <c r="E31" s="65" t="s">
        <v>347</v>
      </c>
      <c r="F31" s="65" t="s">
        <v>348</v>
      </c>
      <c r="G31" s="65" t="s">
        <v>364</v>
      </c>
      <c r="H31" s="65" t="s">
        <v>365</v>
      </c>
      <c r="I31" s="68">
        <v>270</v>
      </c>
      <c r="J31" s="68" t="s">
        <v>111</v>
      </c>
      <c r="K31" s="68" t="s">
        <v>112</v>
      </c>
      <c r="L31" s="68"/>
      <c r="N31">
        <v>420</v>
      </c>
      <c r="O31">
        <f t="shared" si="0"/>
        <v>1</v>
      </c>
    </row>
    <row r="32" spans="1:15" ht="13.8" x14ac:dyDescent="0.25">
      <c r="A32" s="75">
        <v>108</v>
      </c>
      <c r="B32" s="2" t="s">
        <v>373</v>
      </c>
      <c r="C32" s="68">
        <v>434779</v>
      </c>
      <c r="D32" s="66">
        <v>43537</v>
      </c>
      <c r="E32" s="65" t="s">
        <v>374</v>
      </c>
      <c r="F32" s="65" t="s">
        <v>371</v>
      </c>
      <c r="G32" s="65" t="s">
        <v>374</v>
      </c>
      <c r="H32" s="65" t="s">
        <v>354</v>
      </c>
      <c r="I32" s="68">
        <v>360</v>
      </c>
      <c r="J32" s="68" t="s">
        <v>111</v>
      </c>
      <c r="K32" s="68" t="s">
        <v>112</v>
      </c>
      <c r="L32" s="68"/>
      <c r="N32">
        <v>430</v>
      </c>
      <c r="O32">
        <f t="shared" si="0"/>
        <v>5</v>
      </c>
    </row>
    <row r="33" spans="1:15" ht="13.8" x14ac:dyDescent="0.25">
      <c r="A33" s="75">
        <v>108</v>
      </c>
      <c r="B33" s="98" t="s">
        <v>132</v>
      </c>
      <c r="C33" s="68">
        <v>355805</v>
      </c>
      <c r="D33" s="66">
        <v>41345</v>
      </c>
      <c r="E33" s="65" t="s">
        <v>347</v>
      </c>
      <c r="F33" s="65" t="s">
        <v>348</v>
      </c>
      <c r="G33" s="65" t="s">
        <v>364</v>
      </c>
      <c r="H33" s="65" t="s">
        <v>369</v>
      </c>
      <c r="I33" s="68">
        <v>370</v>
      </c>
      <c r="J33" s="68" t="s">
        <v>111</v>
      </c>
      <c r="K33" s="68" t="s">
        <v>112</v>
      </c>
      <c r="L33" s="68"/>
      <c r="N33">
        <v>440</v>
      </c>
      <c r="O33">
        <f t="shared" si="0"/>
        <v>5</v>
      </c>
    </row>
    <row r="34" spans="1:15" ht="13.8" x14ac:dyDescent="0.25">
      <c r="A34" s="75">
        <v>108</v>
      </c>
      <c r="B34" s="98" t="s">
        <v>133</v>
      </c>
      <c r="C34" s="68">
        <v>340454</v>
      </c>
      <c r="D34" s="66">
        <v>40612</v>
      </c>
      <c r="E34" s="65" t="s">
        <v>347</v>
      </c>
      <c r="F34" s="65" t="s">
        <v>348</v>
      </c>
      <c r="G34" s="65" t="s">
        <v>347</v>
      </c>
      <c r="H34" s="65" t="s">
        <v>365</v>
      </c>
      <c r="I34" s="68">
        <v>350</v>
      </c>
      <c r="J34" s="68" t="s">
        <v>111</v>
      </c>
      <c r="K34" s="68" t="s">
        <v>112</v>
      </c>
      <c r="L34" s="68"/>
      <c r="N34">
        <v>450</v>
      </c>
      <c r="O34">
        <f t="shared" si="0"/>
        <v>4</v>
      </c>
    </row>
    <row r="35" spans="1:15" ht="13.8" x14ac:dyDescent="0.25">
      <c r="A35" s="75">
        <v>108</v>
      </c>
      <c r="B35" s="98" t="s">
        <v>135</v>
      </c>
      <c r="C35" s="68">
        <v>208424</v>
      </c>
      <c r="D35" s="66">
        <v>38790</v>
      </c>
      <c r="E35" s="65" t="s">
        <v>375</v>
      </c>
      <c r="F35" s="65"/>
      <c r="G35" s="65">
        <v>149567</v>
      </c>
      <c r="H35" s="65" t="s">
        <v>350</v>
      </c>
      <c r="I35" s="68">
        <v>380</v>
      </c>
      <c r="J35" s="68" t="s">
        <v>111</v>
      </c>
      <c r="K35" s="68" t="s">
        <v>112</v>
      </c>
      <c r="L35" s="68" t="s">
        <v>361</v>
      </c>
      <c r="N35">
        <v>460</v>
      </c>
      <c r="O35">
        <f t="shared" si="0"/>
        <v>7</v>
      </c>
    </row>
    <row r="36" spans="1:15" ht="13.8" x14ac:dyDescent="0.25">
      <c r="A36" s="75">
        <v>108</v>
      </c>
      <c r="B36" s="98" t="s">
        <v>136</v>
      </c>
      <c r="C36" s="68">
        <v>161499</v>
      </c>
      <c r="D36" s="66">
        <v>36944</v>
      </c>
      <c r="E36" s="65">
        <v>142238</v>
      </c>
      <c r="F36" s="65"/>
      <c r="G36" s="65" t="s">
        <v>362</v>
      </c>
      <c r="H36" s="65" t="s">
        <v>350</v>
      </c>
      <c r="I36" s="68">
        <v>490</v>
      </c>
      <c r="J36" s="68" t="s">
        <v>111</v>
      </c>
      <c r="K36" s="68" t="s">
        <v>112</v>
      </c>
      <c r="L36" s="68"/>
      <c r="N36">
        <v>470</v>
      </c>
      <c r="O36">
        <f t="shared" si="0"/>
        <v>8</v>
      </c>
    </row>
    <row r="37" spans="1:15" ht="13.8" x14ac:dyDescent="0.25">
      <c r="A37" s="75">
        <v>108</v>
      </c>
      <c r="B37" s="98" t="s">
        <v>137</v>
      </c>
      <c r="C37" s="68">
        <v>381684</v>
      </c>
      <c r="D37" s="66">
        <v>41710</v>
      </c>
      <c r="E37" s="65" t="s">
        <v>359</v>
      </c>
      <c r="F37" s="65"/>
      <c r="G37" s="65" t="s">
        <v>359</v>
      </c>
      <c r="H37" s="65" t="s">
        <v>360</v>
      </c>
      <c r="I37" s="68">
        <v>500</v>
      </c>
      <c r="J37" s="68" t="s">
        <v>112</v>
      </c>
      <c r="K37" s="68" t="s">
        <v>112</v>
      </c>
      <c r="L37" s="68" t="s">
        <v>361</v>
      </c>
      <c r="N37">
        <v>480</v>
      </c>
      <c r="O37">
        <f t="shared" si="0"/>
        <v>5</v>
      </c>
    </row>
    <row r="38" spans="1:15" ht="13.8" x14ac:dyDescent="0.25">
      <c r="A38" s="75">
        <v>108</v>
      </c>
      <c r="B38" s="2" t="s">
        <v>139</v>
      </c>
      <c r="C38" s="68">
        <v>395335</v>
      </c>
      <c r="D38" s="66">
        <v>42438</v>
      </c>
      <c r="E38" s="65" t="s">
        <v>347</v>
      </c>
      <c r="F38" s="65" t="s">
        <v>348</v>
      </c>
      <c r="G38" s="65" t="s">
        <v>347</v>
      </c>
      <c r="H38" s="65" t="s">
        <v>350</v>
      </c>
      <c r="I38" s="68">
        <v>290</v>
      </c>
      <c r="J38" s="68" t="s">
        <v>111</v>
      </c>
      <c r="K38" s="68" t="s">
        <v>112</v>
      </c>
      <c r="L38" s="68" t="s">
        <v>351</v>
      </c>
      <c r="N38">
        <v>490</v>
      </c>
      <c r="O38">
        <f t="shared" si="0"/>
        <v>10</v>
      </c>
    </row>
    <row r="39" spans="1:15" ht="13.8" x14ac:dyDescent="0.25">
      <c r="A39" s="75">
        <v>108</v>
      </c>
      <c r="B39" s="98" t="s">
        <v>376</v>
      </c>
      <c r="C39" s="68">
        <v>165932</v>
      </c>
      <c r="D39" s="66">
        <v>35593</v>
      </c>
      <c r="E39" s="65">
        <v>138226</v>
      </c>
      <c r="F39" s="65"/>
      <c r="G39" s="65">
        <v>138226</v>
      </c>
      <c r="H39" s="65" t="s">
        <v>356</v>
      </c>
      <c r="I39" s="68">
        <v>380</v>
      </c>
      <c r="J39" s="68" t="s">
        <v>111</v>
      </c>
      <c r="K39" s="68" t="s">
        <v>112</v>
      </c>
      <c r="L39" s="68"/>
      <c r="N39">
        <v>500</v>
      </c>
      <c r="O39">
        <f t="shared" si="0"/>
        <v>3</v>
      </c>
    </row>
    <row r="40" spans="1:15" ht="13.8" x14ac:dyDescent="0.25">
      <c r="A40" s="75">
        <v>108</v>
      </c>
      <c r="B40" s="98" t="s">
        <v>140</v>
      </c>
      <c r="C40" s="68">
        <v>176363</v>
      </c>
      <c r="D40" s="66">
        <v>35852</v>
      </c>
      <c r="E40" s="65">
        <v>142238</v>
      </c>
      <c r="F40" s="65"/>
      <c r="G40" s="65" t="s">
        <v>362</v>
      </c>
      <c r="H40" s="65" t="s">
        <v>369</v>
      </c>
      <c r="I40" s="68">
        <v>350</v>
      </c>
      <c r="J40" s="68" t="s">
        <v>111</v>
      </c>
      <c r="K40" s="68" t="s">
        <v>112</v>
      </c>
      <c r="L40" s="68"/>
      <c r="N40">
        <v>510</v>
      </c>
      <c r="O40">
        <f t="shared" si="0"/>
        <v>4</v>
      </c>
    </row>
    <row r="41" spans="1:15" ht="13.8" x14ac:dyDescent="0.25">
      <c r="A41" s="75">
        <v>108</v>
      </c>
      <c r="B41" s="2" t="s">
        <v>141</v>
      </c>
      <c r="C41" s="68">
        <v>448190</v>
      </c>
      <c r="D41" s="66">
        <v>43537</v>
      </c>
      <c r="E41" s="65" t="s">
        <v>377</v>
      </c>
      <c r="F41" s="65" t="s">
        <v>378</v>
      </c>
      <c r="G41" s="65" t="s">
        <v>377</v>
      </c>
      <c r="H41" s="65" t="s">
        <v>354</v>
      </c>
      <c r="I41" s="68">
        <v>460</v>
      </c>
      <c r="J41" s="68" t="s">
        <v>111</v>
      </c>
      <c r="K41" s="68" t="s">
        <v>112</v>
      </c>
      <c r="L41" s="68"/>
      <c r="N41">
        <v>520</v>
      </c>
      <c r="O41">
        <f t="shared" si="0"/>
        <v>2</v>
      </c>
    </row>
    <row r="42" spans="1:15" ht="13.8" x14ac:dyDescent="0.25">
      <c r="A42" s="75">
        <v>108</v>
      </c>
      <c r="B42" s="98" t="s">
        <v>379</v>
      </c>
      <c r="C42" s="68">
        <v>135656</v>
      </c>
      <c r="D42" s="66">
        <v>34886</v>
      </c>
      <c r="E42" s="65">
        <v>142238</v>
      </c>
      <c r="F42" s="65"/>
      <c r="G42" s="65" t="s">
        <v>362</v>
      </c>
      <c r="H42" s="65" t="s">
        <v>365</v>
      </c>
      <c r="I42" s="68">
        <v>490</v>
      </c>
      <c r="J42" s="68" t="s">
        <v>111</v>
      </c>
      <c r="K42" s="68" t="s">
        <v>196</v>
      </c>
      <c r="L42" s="68"/>
      <c r="N42">
        <v>530</v>
      </c>
      <c r="O42">
        <f t="shared" si="0"/>
        <v>0</v>
      </c>
    </row>
    <row r="43" spans="1:15" ht="13.8" x14ac:dyDescent="0.25">
      <c r="A43" s="75">
        <v>108</v>
      </c>
      <c r="B43" s="98" t="s">
        <v>380</v>
      </c>
      <c r="C43" s="68">
        <v>148579</v>
      </c>
      <c r="D43" s="66">
        <v>36572</v>
      </c>
      <c r="E43" s="65" t="s">
        <v>347</v>
      </c>
      <c r="F43" s="65" t="s">
        <v>348</v>
      </c>
      <c r="G43" s="65" t="s">
        <v>364</v>
      </c>
      <c r="H43" s="65" t="s">
        <v>358</v>
      </c>
      <c r="I43" s="68">
        <v>300</v>
      </c>
      <c r="J43" s="68" t="s">
        <v>111</v>
      </c>
      <c r="K43" s="68" t="s">
        <v>112</v>
      </c>
      <c r="L43" s="68"/>
      <c r="N43">
        <v>540</v>
      </c>
      <c r="O43">
        <f t="shared" si="0"/>
        <v>1</v>
      </c>
    </row>
    <row r="44" spans="1:15" ht="13.8" x14ac:dyDescent="0.25">
      <c r="A44" s="75">
        <v>108</v>
      </c>
      <c r="B44" s="98" t="s">
        <v>381</v>
      </c>
      <c r="C44" s="68">
        <v>116462</v>
      </c>
      <c r="D44" s="66">
        <v>36944</v>
      </c>
      <c r="E44" s="65" t="s">
        <v>347</v>
      </c>
      <c r="F44" s="65" t="s">
        <v>348</v>
      </c>
      <c r="G44" s="65" t="s">
        <v>364</v>
      </c>
      <c r="H44" s="65" t="s">
        <v>350</v>
      </c>
      <c r="I44" s="68">
        <v>320</v>
      </c>
      <c r="J44" s="68" t="s">
        <v>111</v>
      </c>
      <c r="K44" s="68" t="s">
        <v>112</v>
      </c>
      <c r="L44" s="68"/>
      <c r="N44">
        <v>550</v>
      </c>
      <c r="O44">
        <f t="shared" si="0"/>
        <v>3</v>
      </c>
    </row>
    <row r="45" spans="1:15" ht="13.8" x14ac:dyDescent="0.25">
      <c r="A45" s="75">
        <v>108</v>
      </c>
      <c r="B45" s="98" t="s">
        <v>382</v>
      </c>
      <c r="C45" s="68">
        <v>176675</v>
      </c>
      <c r="D45" s="66">
        <v>35159</v>
      </c>
      <c r="E45" s="65" t="s">
        <v>347</v>
      </c>
      <c r="F45" s="65">
        <v>150952</v>
      </c>
      <c r="G45" s="65" t="s">
        <v>347</v>
      </c>
      <c r="H45" s="65" t="s">
        <v>365</v>
      </c>
      <c r="I45" s="68">
        <v>410</v>
      </c>
      <c r="J45" s="68" t="s">
        <v>111</v>
      </c>
      <c r="K45" s="68" t="s">
        <v>112</v>
      </c>
      <c r="L45" s="68"/>
      <c r="N45">
        <v>560</v>
      </c>
      <c r="O45">
        <f t="shared" si="0"/>
        <v>3</v>
      </c>
    </row>
    <row r="46" spans="1:15" ht="13.8" x14ac:dyDescent="0.25">
      <c r="A46" s="75">
        <v>108</v>
      </c>
      <c r="B46" s="98" t="s">
        <v>143</v>
      </c>
      <c r="C46" s="68">
        <v>176170</v>
      </c>
      <c r="D46" s="66">
        <v>37697</v>
      </c>
      <c r="E46" s="65" t="s">
        <v>347</v>
      </c>
      <c r="F46" s="65">
        <v>150952</v>
      </c>
      <c r="G46" s="65" t="s">
        <v>347</v>
      </c>
      <c r="H46" s="65" t="s">
        <v>349</v>
      </c>
      <c r="I46" s="68">
        <v>310</v>
      </c>
      <c r="J46" s="68" t="s">
        <v>111</v>
      </c>
      <c r="K46" s="68" t="s">
        <v>112</v>
      </c>
      <c r="L46" s="68"/>
      <c r="N46">
        <v>570</v>
      </c>
      <c r="O46">
        <f t="shared" si="0"/>
        <v>0</v>
      </c>
    </row>
    <row r="47" spans="1:15" ht="13.8" x14ac:dyDescent="0.25">
      <c r="A47" s="75">
        <v>108</v>
      </c>
      <c r="B47" s="98" t="s">
        <v>144</v>
      </c>
      <c r="C47" s="68">
        <v>326632</v>
      </c>
      <c r="D47" s="66">
        <v>40247</v>
      </c>
      <c r="E47" s="65" t="s">
        <v>347</v>
      </c>
      <c r="F47" s="65" t="s">
        <v>348</v>
      </c>
      <c r="G47" s="65" t="s">
        <v>364</v>
      </c>
      <c r="H47" s="65" t="s">
        <v>383</v>
      </c>
      <c r="I47" s="68">
        <v>290</v>
      </c>
      <c r="J47" s="68" t="s">
        <v>111</v>
      </c>
      <c r="K47" s="68" t="s">
        <v>112</v>
      </c>
      <c r="L47" s="68" t="s">
        <v>351</v>
      </c>
      <c r="N47">
        <v>580</v>
      </c>
      <c r="O47">
        <f t="shared" si="0"/>
        <v>2</v>
      </c>
    </row>
    <row r="48" spans="1:15" ht="13.8" x14ac:dyDescent="0.25">
      <c r="A48" s="75">
        <v>108</v>
      </c>
      <c r="B48" s="98" t="s">
        <v>145</v>
      </c>
      <c r="C48" s="68">
        <v>364661</v>
      </c>
      <c r="D48" s="66">
        <v>41345</v>
      </c>
      <c r="E48" s="65" t="s">
        <v>347</v>
      </c>
      <c r="F48" s="65" t="s">
        <v>348</v>
      </c>
      <c r="G48" s="65" t="s">
        <v>364</v>
      </c>
      <c r="H48" s="65" t="s">
        <v>369</v>
      </c>
      <c r="I48" s="68">
        <v>290</v>
      </c>
      <c r="J48" s="68" t="s">
        <v>111</v>
      </c>
      <c r="K48" s="68" t="s">
        <v>112</v>
      </c>
      <c r="L48" s="68"/>
      <c r="N48">
        <v>590</v>
      </c>
      <c r="O48">
        <f t="shared" si="0"/>
        <v>3</v>
      </c>
    </row>
    <row r="49" spans="1:15" ht="13.8" x14ac:dyDescent="0.25">
      <c r="A49" s="75">
        <v>108</v>
      </c>
      <c r="B49" s="98" t="s">
        <v>146</v>
      </c>
      <c r="C49" s="68">
        <v>326687</v>
      </c>
      <c r="D49" s="66">
        <v>40612</v>
      </c>
      <c r="E49" s="65" t="s">
        <v>347</v>
      </c>
      <c r="F49" s="65" t="s">
        <v>348</v>
      </c>
      <c r="G49" s="65" t="s">
        <v>364</v>
      </c>
      <c r="H49" s="65" t="s">
        <v>365</v>
      </c>
      <c r="I49" s="68">
        <v>300</v>
      </c>
      <c r="J49" s="68" t="s">
        <v>111</v>
      </c>
      <c r="K49" s="68" t="s">
        <v>112</v>
      </c>
      <c r="L49" s="68"/>
      <c r="N49">
        <v>600</v>
      </c>
      <c r="O49">
        <f t="shared" si="0"/>
        <v>0</v>
      </c>
    </row>
    <row r="50" spans="1:15" ht="13.8" x14ac:dyDescent="0.25">
      <c r="A50" s="75">
        <v>108</v>
      </c>
      <c r="B50" s="2" t="s">
        <v>147</v>
      </c>
      <c r="C50" s="68">
        <v>433666</v>
      </c>
      <c r="D50" s="66">
        <v>43166</v>
      </c>
      <c r="E50" s="65" t="s">
        <v>347</v>
      </c>
      <c r="F50" s="65" t="s">
        <v>348</v>
      </c>
      <c r="G50" s="65" t="s">
        <v>347</v>
      </c>
      <c r="H50" s="65" t="s">
        <v>349</v>
      </c>
      <c r="I50" s="68">
        <v>280</v>
      </c>
      <c r="J50" s="68" t="s">
        <v>111</v>
      </c>
      <c r="K50" s="68" t="s">
        <v>112</v>
      </c>
      <c r="L50" s="68"/>
      <c r="N50">
        <v>610</v>
      </c>
      <c r="O50">
        <f t="shared" si="0"/>
        <v>1</v>
      </c>
    </row>
    <row r="51" spans="1:15" ht="13.8" x14ac:dyDescent="0.25">
      <c r="A51" s="75">
        <v>108</v>
      </c>
      <c r="B51" s="98" t="s">
        <v>148</v>
      </c>
      <c r="C51" s="68">
        <v>355722</v>
      </c>
      <c r="D51" s="66">
        <v>41345</v>
      </c>
      <c r="E51" s="65" t="s">
        <v>347</v>
      </c>
      <c r="F51" s="65" t="s">
        <v>348</v>
      </c>
      <c r="G51" s="65" t="s">
        <v>364</v>
      </c>
      <c r="H51" s="65" t="s">
        <v>369</v>
      </c>
      <c r="I51" s="68">
        <v>310</v>
      </c>
      <c r="J51" s="68" t="s">
        <v>111</v>
      </c>
      <c r="K51" s="68" t="s">
        <v>112</v>
      </c>
      <c r="L51" s="68"/>
      <c r="N51">
        <v>620</v>
      </c>
      <c r="O51">
        <f t="shared" si="0"/>
        <v>0</v>
      </c>
    </row>
    <row r="52" spans="1:15" ht="13.8" x14ac:dyDescent="0.25">
      <c r="A52" s="75">
        <v>108</v>
      </c>
      <c r="B52" s="98" t="s">
        <v>384</v>
      </c>
      <c r="C52" s="68">
        <v>381363</v>
      </c>
      <c r="D52" s="66">
        <v>41710</v>
      </c>
      <c r="E52" s="65" t="s">
        <v>347</v>
      </c>
      <c r="F52" s="65" t="s">
        <v>348</v>
      </c>
      <c r="G52" s="65" t="s">
        <v>347</v>
      </c>
      <c r="H52" s="65" t="s">
        <v>360</v>
      </c>
      <c r="I52" s="68">
        <v>290</v>
      </c>
      <c r="J52" s="68" t="s">
        <v>111</v>
      </c>
      <c r="K52" s="68" t="s">
        <v>112</v>
      </c>
      <c r="L52" s="68" t="s">
        <v>351</v>
      </c>
      <c r="N52">
        <v>630</v>
      </c>
      <c r="O52">
        <f t="shared" si="0"/>
        <v>0</v>
      </c>
    </row>
    <row r="53" spans="1:15" ht="13.8" x14ac:dyDescent="0.25">
      <c r="A53" s="75">
        <v>108</v>
      </c>
      <c r="B53" s="98" t="s">
        <v>149</v>
      </c>
      <c r="C53" s="68">
        <v>394983</v>
      </c>
      <c r="D53" s="66">
        <v>42072</v>
      </c>
      <c r="E53" s="65" t="s">
        <v>347</v>
      </c>
      <c r="F53" s="65" t="s">
        <v>348</v>
      </c>
      <c r="G53" s="65" t="s">
        <v>347</v>
      </c>
      <c r="H53" s="65" t="s">
        <v>358</v>
      </c>
      <c r="I53" s="68">
        <v>310</v>
      </c>
      <c r="J53" s="68" t="s">
        <v>111</v>
      </c>
      <c r="K53" s="68" t="s">
        <v>112</v>
      </c>
      <c r="L53" s="68"/>
      <c r="N53">
        <v>640</v>
      </c>
      <c r="O53">
        <f t="shared" si="0"/>
        <v>0</v>
      </c>
    </row>
    <row r="54" spans="1:15" ht="13.8" x14ac:dyDescent="0.25">
      <c r="A54" s="75">
        <v>108</v>
      </c>
      <c r="B54" s="2" t="s">
        <v>150</v>
      </c>
      <c r="C54" s="68">
        <v>418777</v>
      </c>
      <c r="D54" s="66">
        <v>43166</v>
      </c>
      <c r="E54" s="65" t="s">
        <v>347</v>
      </c>
      <c r="F54" s="65" t="s">
        <v>348</v>
      </c>
      <c r="G54" s="65" t="s">
        <v>347</v>
      </c>
      <c r="H54" s="65" t="s">
        <v>349</v>
      </c>
      <c r="I54" s="68">
        <v>300</v>
      </c>
      <c r="J54" s="68" t="s">
        <v>111</v>
      </c>
      <c r="K54" s="68" t="s">
        <v>112</v>
      </c>
      <c r="L54" s="68"/>
    </row>
    <row r="55" spans="1:15" ht="13.8" x14ac:dyDescent="0.25">
      <c r="A55" s="75">
        <v>108</v>
      </c>
      <c r="B55" s="98" t="s">
        <v>152</v>
      </c>
      <c r="C55" s="68">
        <v>340326</v>
      </c>
      <c r="D55" s="66">
        <v>40612</v>
      </c>
      <c r="E55" s="65" t="s">
        <v>347</v>
      </c>
      <c r="F55" s="65" t="s">
        <v>348</v>
      </c>
      <c r="G55" s="65" t="s">
        <v>347</v>
      </c>
      <c r="H55" s="65" t="s">
        <v>365</v>
      </c>
      <c r="I55" s="68">
        <v>290</v>
      </c>
      <c r="J55" s="68" t="s">
        <v>111</v>
      </c>
      <c r="K55" s="68" t="s">
        <v>112</v>
      </c>
      <c r="L55" s="68"/>
    </row>
    <row r="56" spans="1:15" ht="13.8" x14ac:dyDescent="0.25">
      <c r="A56" s="75">
        <v>108</v>
      </c>
      <c r="B56" s="98" t="s">
        <v>153</v>
      </c>
      <c r="C56" s="68">
        <v>355502</v>
      </c>
      <c r="D56" s="66">
        <v>40982</v>
      </c>
      <c r="E56" s="65" t="s">
        <v>347</v>
      </c>
      <c r="F56" s="65" t="s">
        <v>348</v>
      </c>
      <c r="G56" s="65" t="s">
        <v>347</v>
      </c>
      <c r="H56" s="65" t="s">
        <v>356</v>
      </c>
      <c r="I56" s="68">
        <v>330</v>
      </c>
      <c r="J56" s="68" t="s">
        <v>111</v>
      </c>
      <c r="K56" s="68" t="s">
        <v>112</v>
      </c>
      <c r="L56" s="68" t="s">
        <v>351</v>
      </c>
    </row>
    <row r="57" spans="1:15" ht="13.8" x14ac:dyDescent="0.25">
      <c r="A57" s="75">
        <v>108</v>
      </c>
      <c r="B57" s="98" t="s">
        <v>385</v>
      </c>
      <c r="C57" s="68">
        <v>340427</v>
      </c>
      <c r="D57" s="66">
        <v>40612</v>
      </c>
      <c r="E57" s="65" t="s">
        <v>347</v>
      </c>
      <c r="F57" s="65" t="s">
        <v>348</v>
      </c>
      <c r="G57" s="65" t="s">
        <v>347</v>
      </c>
      <c r="H57" s="65" t="s">
        <v>365</v>
      </c>
      <c r="I57" s="68">
        <v>290</v>
      </c>
      <c r="J57" s="68" t="s">
        <v>111</v>
      </c>
      <c r="K57" s="68" t="s">
        <v>112</v>
      </c>
      <c r="L57" s="68" t="s">
        <v>351</v>
      </c>
    </row>
    <row r="58" spans="1:15" ht="13.8" x14ac:dyDescent="0.25">
      <c r="A58" s="75">
        <v>108</v>
      </c>
      <c r="B58" s="2" t="s">
        <v>154</v>
      </c>
      <c r="C58" s="68">
        <v>450386</v>
      </c>
      <c r="D58" s="66">
        <v>43537</v>
      </c>
      <c r="E58" s="65" t="s">
        <v>347</v>
      </c>
      <c r="F58" s="65" t="s">
        <v>348</v>
      </c>
      <c r="G58" s="65" t="s">
        <v>347</v>
      </c>
      <c r="H58" s="65" t="s">
        <v>354</v>
      </c>
      <c r="I58" s="68">
        <v>310</v>
      </c>
      <c r="J58" s="68" t="s">
        <v>111</v>
      </c>
      <c r="K58" s="68" t="s">
        <v>112</v>
      </c>
      <c r="L58" s="68"/>
    </row>
    <row r="59" spans="1:15" ht="13.8" x14ac:dyDescent="0.25">
      <c r="A59" s="75">
        <v>108</v>
      </c>
      <c r="B59" s="2" t="s">
        <v>156</v>
      </c>
      <c r="C59" s="68">
        <v>433208</v>
      </c>
      <c r="D59" s="66">
        <v>43166</v>
      </c>
      <c r="E59" s="65" t="s">
        <v>347</v>
      </c>
      <c r="F59" s="65" t="s">
        <v>348</v>
      </c>
      <c r="G59" s="65" t="s">
        <v>347</v>
      </c>
      <c r="H59" s="65" t="s">
        <v>349</v>
      </c>
      <c r="I59" s="68">
        <v>290</v>
      </c>
      <c r="J59" s="68" t="s">
        <v>111</v>
      </c>
      <c r="K59" s="68" t="s">
        <v>112</v>
      </c>
      <c r="L59" s="68"/>
    </row>
    <row r="60" spans="1:15" ht="13.8" x14ac:dyDescent="0.25">
      <c r="A60" s="75">
        <v>108</v>
      </c>
      <c r="B60" s="98" t="s">
        <v>157</v>
      </c>
      <c r="C60" s="68">
        <v>340399</v>
      </c>
      <c r="D60" s="66">
        <v>40982</v>
      </c>
      <c r="E60" s="65" t="s">
        <v>347</v>
      </c>
      <c r="F60" s="65" t="s">
        <v>348</v>
      </c>
      <c r="G60" s="65" t="s">
        <v>347</v>
      </c>
      <c r="H60" s="65" t="s">
        <v>356</v>
      </c>
      <c r="I60" s="68">
        <v>360</v>
      </c>
      <c r="J60" s="68" t="s">
        <v>111</v>
      </c>
      <c r="K60" s="68" t="s">
        <v>112</v>
      </c>
      <c r="L60" s="68" t="s">
        <v>351</v>
      </c>
    </row>
    <row r="61" spans="1:15" ht="13.8" x14ac:dyDescent="0.25">
      <c r="A61" s="75">
        <v>108</v>
      </c>
      <c r="B61" s="2" t="s">
        <v>158</v>
      </c>
      <c r="C61" s="68">
        <v>407593</v>
      </c>
      <c r="D61" s="66">
        <v>42438</v>
      </c>
      <c r="E61" s="65" t="s">
        <v>347</v>
      </c>
      <c r="F61" s="65" t="s">
        <v>348</v>
      </c>
      <c r="G61" s="65" t="s">
        <v>347</v>
      </c>
      <c r="H61" s="65" t="s">
        <v>350</v>
      </c>
      <c r="I61" s="68">
        <v>370</v>
      </c>
      <c r="J61" s="68" t="s">
        <v>111</v>
      </c>
      <c r="K61" s="68" t="s">
        <v>112</v>
      </c>
      <c r="L61" s="68" t="s">
        <v>351</v>
      </c>
    </row>
    <row r="62" spans="1:15" ht="13.8" x14ac:dyDescent="0.25">
      <c r="A62" s="75">
        <v>108</v>
      </c>
      <c r="B62" s="98" t="s">
        <v>159</v>
      </c>
      <c r="C62" s="68">
        <v>210472</v>
      </c>
      <c r="D62" s="66">
        <v>39139</v>
      </c>
      <c r="E62" s="65" t="s">
        <v>347</v>
      </c>
      <c r="F62" s="65">
        <v>150952</v>
      </c>
      <c r="G62" s="65">
        <v>132949</v>
      </c>
      <c r="H62" s="65" t="s">
        <v>363</v>
      </c>
      <c r="I62" s="68">
        <v>350</v>
      </c>
      <c r="J62" s="68" t="s">
        <v>111</v>
      </c>
      <c r="K62" s="68" t="s">
        <v>112</v>
      </c>
      <c r="L62" s="68"/>
    </row>
    <row r="63" spans="1:15" ht="13.8" x14ac:dyDescent="0.25">
      <c r="A63" s="75">
        <v>108</v>
      </c>
      <c r="B63" s="2" t="s">
        <v>160</v>
      </c>
      <c r="C63" s="68">
        <v>433253</v>
      </c>
      <c r="D63" s="66">
        <v>43166</v>
      </c>
      <c r="E63" s="65" t="s">
        <v>347</v>
      </c>
      <c r="F63" s="65" t="s">
        <v>348</v>
      </c>
      <c r="G63" s="65" t="s">
        <v>347</v>
      </c>
      <c r="H63" s="65" t="s">
        <v>349</v>
      </c>
      <c r="I63" s="68">
        <v>310</v>
      </c>
      <c r="J63" s="68" t="s">
        <v>111</v>
      </c>
      <c r="K63" s="68" t="s">
        <v>112</v>
      </c>
      <c r="L63" s="68"/>
    </row>
    <row r="64" spans="1:15" ht="13.8" x14ac:dyDescent="0.25">
      <c r="A64" s="75">
        <v>108</v>
      </c>
      <c r="B64" s="98" t="s">
        <v>162</v>
      </c>
      <c r="C64" s="68">
        <v>340252</v>
      </c>
      <c r="D64" s="66">
        <v>40982</v>
      </c>
      <c r="E64" s="65" t="s">
        <v>347</v>
      </c>
      <c r="F64" s="65" t="s">
        <v>348</v>
      </c>
      <c r="G64" s="65" t="s">
        <v>347</v>
      </c>
      <c r="H64" s="65" t="s">
        <v>356</v>
      </c>
      <c r="I64" s="68">
        <v>350</v>
      </c>
      <c r="J64" s="68" t="s">
        <v>111</v>
      </c>
      <c r="K64" s="68" t="s">
        <v>112</v>
      </c>
      <c r="L64" s="68" t="s">
        <v>351</v>
      </c>
    </row>
    <row r="65" spans="1:12" ht="13.8" x14ac:dyDescent="0.25">
      <c r="A65" s="75">
        <v>108</v>
      </c>
      <c r="B65" s="98" t="s">
        <v>163</v>
      </c>
      <c r="C65" s="68">
        <v>326751</v>
      </c>
      <c r="D65" s="66">
        <v>40612</v>
      </c>
      <c r="E65" s="65" t="s">
        <v>347</v>
      </c>
      <c r="F65" s="65" t="s">
        <v>348</v>
      </c>
      <c r="G65" s="65" t="s">
        <v>364</v>
      </c>
      <c r="H65" s="65" t="s">
        <v>365</v>
      </c>
      <c r="I65" s="68">
        <v>340</v>
      </c>
      <c r="J65" s="68" t="s">
        <v>111</v>
      </c>
      <c r="K65" s="68" t="s">
        <v>112</v>
      </c>
      <c r="L65" s="68" t="s">
        <v>351</v>
      </c>
    </row>
    <row r="66" spans="1:12" ht="13.8" x14ac:dyDescent="0.25">
      <c r="A66" s="75">
        <v>108</v>
      </c>
      <c r="B66" s="2" t="s">
        <v>164</v>
      </c>
      <c r="C66" s="68">
        <v>433419</v>
      </c>
      <c r="D66" s="66">
        <v>43537</v>
      </c>
      <c r="E66" s="65" t="s">
        <v>347</v>
      </c>
      <c r="F66" s="65" t="s">
        <v>348</v>
      </c>
      <c r="G66" s="65" t="s">
        <v>347</v>
      </c>
      <c r="H66" s="65" t="s">
        <v>354</v>
      </c>
      <c r="I66" s="68">
        <v>330</v>
      </c>
      <c r="J66" s="68" t="s">
        <v>111</v>
      </c>
      <c r="K66" s="68" t="s">
        <v>112</v>
      </c>
      <c r="L66" s="68"/>
    </row>
    <row r="67" spans="1:12" ht="13.8" x14ac:dyDescent="0.25">
      <c r="A67" s="75">
        <v>108</v>
      </c>
      <c r="B67" s="98" t="s">
        <v>165</v>
      </c>
      <c r="C67" s="68">
        <v>302287</v>
      </c>
      <c r="D67" s="66">
        <v>39139</v>
      </c>
      <c r="E67" s="65" t="s">
        <v>347</v>
      </c>
      <c r="F67" s="65">
        <v>150952</v>
      </c>
      <c r="G67" s="65">
        <v>132949</v>
      </c>
      <c r="H67" s="65" t="s">
        <v>363</v>
      </c>
      <c r="I67" s="68">
        <v>390</v>
      </c>
      <c r="J67" s="68" t="s">
        <v>111</v>
      </c>
      <c r="K67" s="68" t="s">
        <v>112</v>
      </c>
      <c r="L67" s="68" t="s">
        <v>351</v>
      </c>
    </row>
    <row r="68" spans="1:12" ht="13.8" x14ac:dyDescent="0.25">
      <c r="A68" s="75">
        <v>108</v>
      </c>
      <c r="B68" s="98" t="s">
        <v>167</v>
      </c>
      <c r="C68" s="68">
        <v>340500</v>
      </c>
      <c r="D68" s="66">
        <v>40982</v>
      </c>
      <c r="E68" s="65" t="s">
        <v>347</v>
      </c>
      <c r="F68" s="65" t="s">
        <v>348</v>
      </c>
      <c r="G68" s="65" t="s">
        <v>347</v>
      </c>
      <c r="H68" s="65" t="s">
        <v>356</v>
      </c>
      <c r="I68" s="68">
        <v>350</v>
      </c>
      <c r="J68" s="68" t="s">
        <v>111</v>
      </c>
      <c r="K68" s="68" t="s">
        <v>112</v>
      </c>
      <c r="L68" s="68"/>
    </row>
    <row r="69" spans="1:12" ht="13.8" x14ac:dyDescent="0.25">
      <c r="A69" s="75">
        <v>108</v>
      </c>
      <c r="B69" s="98" t="s">
        <v>168</v>
      </c>
      <c r="C69" s="68">
        <v>381400</v>
      </c>
      <c r="D69" s="66">
        <v>41710</v>
      </c>
      <c r="E69" s="65" t="s">
        <v>347</v>
      </c>
      <c r="F69" s="65" t="s">
        <v>348</v>
      </c>
      <c r="G69" s="65" t="s">
        <v>347</v>
      </c>
      <c r="H69" s="65" t="s">
        <v>360</v>
      </c>
      <c r="I69" s="68">
        <v>360</v>
      </c>
      <c r="J69" s="68" t="s">
        <v>111</v>
      </c>
      <c r="K69" s="68" t="s">
        <v>112</v>
      </c>
      <c r="L69" s="68"/>
    </row>
    <row r="70" spans="1:12" ht="13.8" x14ac:dyDescent="0.25">
      <c r="A70" s="75">
        <v>108</v>
      </c>
      <c r="B70" s="98" t="s">
        <v>170</v>
      </c>
      <c r="C70" s="68">
        <v>395261</v>
      </c>
      <c r="D70" s="66">
        <v>42072</v>
      </c>
      <c r="E70" s="65" t="s">
        <v>347</v>
      </c>
      <c r="F70" s="65" t="s">
        <v>348</v>
      </c>
      <c r="G70" s="65" t="s">
        <v>347</v>
      </c>
      <c r="H70" s="65" t="s">
        <v>358</v>
      </c>
      <c r="I70" s="68">
        <v>320</v>
      </c>
      <c r="J70" s="68" t="s">
        <v>111</v>
      </c>
      <c r="K70" s="68" t="s">
        <v>112</v>
      </c>
      <c r="L70" s="68"/>
    </row>
    <row r="71" spans="1:12" ht="13.8" x14ac:dyDescent="0.25">
      <c r="A71" s="75">
        <v>108</v>
      </c>
      <c r="B71" s="98" t="s">
        <v>173</v>
      </c>
      <c r="C71" s="68">
        <v>355511</v>
      </c>
      <c r="D71" s="66">
        <v>41345</v>
      </c>
      <c r="E71" s="65" t="s">
        <v>347</v>
      </c>
      <c r="F71" s="65" t="s">
        <v>348</v>
      </c>
      <c r="G71" s="65" t="s">
        <v>364</v>
      </c>
      <c r="H71" s="65" t="s">
        <v>369</v>
      </c>
      <c r="I71" s="68">
        <v>370</v>
      </c>
      <c r="J71" s="68" t="s">
        <v>111</v>
      </c>
      <c r="K71" s="68" t="s">
        <v>112</v>
      </c>
      <c r="L71" s="68"/>
    </row>
    <row r="72" spans="1:12" ht="13.8" x14ac:dyDescent="0.25">
      <c r="A72" s="75">
        <v>108</v>
      </c>
      <c r="B72" s="98" t="s">
        <v>174</v>
      </c>
      <c r="C72" s="68">
        <v>418492</v>
      </c>
      <c r="D72" s="66">
        <v>42802</v>
      </c>
      <c r="E72" s="65" t="s">
        <v>347</v>
      </c>
      <c r="F72" s="65" t="s">
        <v>348</v>
      </c>
      <c r="G72" s="65" t="s">
        <v>347</v>
      </c>
      <c r="H72" s="65" t="s">
        <v>363</v>
      </c>
      <c r="I72" s="68">
        <v>380</v>
      </c>
      <c r="J72" s="68" t="s">
        <v>111</v>
      </c>
      <c r="K72" s="68" t="s">
        <v>112</v>
      </c>
      <c r="L72" s="80"/>
    </row>
    <row r="73" spans="1:12" ht="13.8" x14ac:dyDescent="0.25">
      <c r="A73" s="75">
        <v>108</v>
      </c>
      <c r="B73" s="98" t="s">
        <v>175</v>
      </c>
      <c r="C73" s="68">
        <v>195043</v>
      </c>
      <c r="D73" s="66">
        <v>38432</v>
      </c>
      <c r="E73" s="65" t="s">
        <v>347</v>
      </c>
      <c r="F73" s="65">
        <v>150952</v>
      </c>
      <c r="G73" s="65">
        <v>107792</v>
      </c>
      <c r="H73" s="65" t="s">
        <v>358</v>
      </c>
      <c r="I73" s="68">
        <v>440</v>
      </c>
      <c r="J73" s="68" t="s">
        <v>111</v>
      </c>
      <c r="K73" s="68" t="s">
        <v>112</v>
      </c>
      <c r="L73" s="68"/>
    </row>
    <row r="74" spans="1:12" ht="13.8" x14ac:dyDescent="0.25">
      <c r="A74" s="75">
        <v>108</v>
      </c>
      <c r="B74" s="2" t="s">
        <v>176</v>
      </c>
      <c r="C74" s="68">
        <v>450551</v>
      </c>
      <c r="D74" s="66">
        <v>43537</v>
      </c>
      <c r="E74" s="65" t="s">
        <v>347</v>
      </c>
      <c r="F74" s="65" t="s">
        <v>348</v>
      </c>
      <c r="G74" s="65" t="s">
        <v>347</v>
      </c>
      <c r="H74" s="65" t="s">
        <v>354</v>
      </c>
      <c r="I74" s="68">
        <v>390</v>
      </c>
      <c r="J74" s="68" t="s">
        <v>111</v>
      </c>
      <c r="K74" s="68" t="s">
        <v>112</v>
      </c>
      <c r="L74" s="68"/>
    </row>
    <row r="75" spans="1:12" ht="13.8" x14ac:dyDescent="0.25">
      <c r="A75" s="75">
        <v>108</v>
      </c>
      <c r="B75" s="98" t="s">
        <v>178</v>
      </c>
      <c r="C75" s="68">
        <v>381583</v>
      </c>
      <c r="D75" s="66">
        <v>41710</v>
      </c>
      <c r="E75" s="65" t="s">
        <v>347</v>
      </c>
      <c r="F75" s="65" t="s">
        <v>348</v>
      </c>
      <c r="G75" s="65" t="s">
        <v>347</v>
      </c>
      <c r="H75" s="65" t="s">
        <v>360</v>
      </c>
      <c r="I75" s="68">
        <v>450</v>
      </c>
      <c r="J75" s="68" t="s">
        <v>111</v>
      </c>
      <c r="K75" s="68" t="s">
        <v>112</v>
      </c>
      <c r="L75" s="68" t="s">
        <v>351</v>
      </c>
    </row>
    <row r="76" spans="1:12" ht="13.8" x14ac:dyDescent="0.25">
      <c r="A76" s="75">
        <v>108</v>
      </c>
      <c r="B76" s="98" t="s">
        <v>179</v>
      </c>
      <c r="C76" s="68">
        <v>204725</v>
      </c>
      <c r="D76" s="66">
        <v>38790</v>
      </c>
      <c r="E76" s="65" t="s">
        <v>347</v>
      </c>
      <c r="F76" s="65">
        <v>150952</v>
      </c>
      <c r="G76" s="65">
        <v>132949</v>
      </c>
      <c r="H76" s="65" t="s">
        <v>350</v>
      </c>
      <c r="I76" s="68">
        <v>400</v>
      </c>
      <c r="J76" s="68" t="s">
        <v>111</v>
      </c>
      <c r="K76" s="68" t="s">
        <v>112</v>
      </c>
      <c r="L76" s="68" t="s">
        <v>351</v>
      </c>
    </row>
    <row r="77" spans="1:12" ht="13.8" x14ac:dyDescent="0.25">
      <c r="A77" s="75">
        <v>108</v>
      </c>
      <c r="B77" s="98" t="s">
        <v>181</v>
      </c>
      <c r="C77" s="65" t="s">
        <v>386</v>
      </c>
      <c r="D77" s="66">
        <v>40247</v>
      </c>
      <c r="E77" s="65" t="s">
        <v>347</v>
      </c>
      <c r="F77" s="65" t="s">
        <v>348</v>
      </c>
      <c r="G77" s="65" t="s">
        <v>364</v>
      </c>
      <c r="H77" s="65" t="s">
        <v>383</v>
      </c>
      <c r="I77" s="68">
        <v>490</v>
      </c>
      <c r="J77" s="68" t="s">
        <v>111</v>
      </c>
      <c r="K77" s="68" t="s">
        <v>112</v>
      </c>
      <c r="L77" s="68" t="s">
        <v>351</v>
      </c>
    </row>
    <row r="78" spans="1:12" ht="13.8" x14ac:dyDescent="0.25">
      <c r="A78" s="75">
        <v>108</v>
      </c>
      <c r="B78" s="2" t="s">
        <v>183</v>
      </c>
      <c r="C78" s="68">
        <v>407016</v>
      </c>
      <c r="D78" s="66">
        <v>42438</v>
      </c>
      <c r="E78" s="65" t="s">
        <v>347</v>
      </c>
      <c r="F78" s="65" t="s">
        <v>348</v>
      </c>
      <c r="G78" s="65" t="s">
        <v>347</v>
      </c>
      <c r="H78" s="65" t="s">
        <v>350</v>
      </c>
      <c r="I78" s="68">
        <v>460</v>
      </c>
      <c r="J78" s="68" t="s">
        <v>111</v>
      </c>
      <c r="K78" s="68" t="s">
        <v>112</v>
      </c>
      <c r="L78" s="68" t="s">
        <v>351</v>
      </c>
    </row>
    <row r="79" spans="1:12" ht="13.8" x14ac:dyDescent="0.25">
      <c r="A79" s="75">
        <v>108</v>
      </c>
      <c r="B79" s="98" t="s">
        <v>184</v>
      </c>
      <c r="C79" s="68">
        <v>394873</v>
      </c>
      <c r="D79" s="66">
        <v>42072</v>
      </c>
      <c r="E79" s="65" t="s">
        <v>347</v>
      </c>
      <c r="F79" s="65" t="s">
        <v>348</v>
      </c>
      <c r="G79" s="65" t="s">
        <v>347</v>
      </c>
      <c r="H79" s="65" t="s">
        <v>358</v>
      </c>
      <c r="I79" s="68">
        <v>490</v>
      </c>
      <c r="J79" s="68" t="s">
        <v>111</v>
      </c>
      <c r="K79" s="68" t="s">
        <v>112</v>
      </c>
      <c r="L79" s="68"/>
    </row>
    <row r="80" spans="1:12" ht="13.8" x14ac:dyDescent="0.25">
      <c r="A80" s="75">
        <v>108</v>
      </c>
      <c r="B80" s="2" t="s">
        <v>185</v>
      </c>
      <c r="C80" s="68">
        <v>176813</v>
      </c>
      <c r="D80" s="66">
        <v>38036</v>
      </c>
      <c r="E80" s="65" t="s">
        <v>347</v>
      </c>
      <c r="F80" s="65">
        <v>150952</v>
      </c>
      <c r="G80" s="65" t="s">
        <v>347</v>
      </c>
      <c r="H80" s="65" t="s">
        <v>354</v>
      </c>
      <c r="I80" s="68">
        <v>440</v>
      </c>
      <c r="J80" s="68" t="s">
        <v>111</v>
      </c>
      <c r="K80" s="68" t="s">
        <v>112</v>
      </c>
      <c r="L80" s="68" t="s">
        <v>351</v>
      </c>
    </row>
    <row r="81" spans="1:12" ht="13.8" x14ac:dyDescent="0.25">
      <c r="A81" s="75">
        <v>108</v>
      </c>
      <c r="B81" s="98" t="s">
        <v>186</v>
      </c>
      <c r="C81" s="68">
        <v>281740</v>
      </c>
      <c r="D81" s="66">
        <v>39139</v>
      </c>
      <c r="E81" s="65" t="s">
        <v>347</v>
      </c>
      <c r="F81" s="65">
        <v>150952</v>
      </c>
      <c r="G81" s="65">
        <v>132949</v>
      </c>
      <c r="H81" s="65" t="s">
        <v>363</v>
      </c>
      <c r="I81" s="68">
        <v>480</v>
      </c>
      <c r="J81" s="68" t="s">
        <v>111</v>
      </c>
      <c r="K81" s="68" t="s">
        <v>112</v>
      </c>
      <c r="L81" s="68"/>
    </row>
    <row r="82" spans="1:12" ht="13.8" x14ac:dyDescent="0.25">
      <c r="A82" s="75">
        <v>108</v>
      </c>
      <c r="B82" s="99" t="s">
        <v>256</v>
      </c>
      <c r="C82" s="68">
        <v>418722</v>
      </c>
      <c r="D82" s="66">
        <v>43537</v>
      </c>
      <c r="E82" s="65" t="s">
        <v>347</v>
      </c>
      <c r="F82" s="65" t="s">
        <v>348</v>
      </c>
      <c r="G82" s="65" t="s">
        <v>347</v>
      </c>
      <c r="H82" s="65" t="s">
        <v>354</v>
      </c>
      <c r="I82" s="68">
        <v>510</v>
      </c>
      <c r="J82" s="68" t="s">
        <v>111</v>
      </c>
      <c r="K82" s="68" t="s">
        <v>112</v>
      </c>
      <c r="L82" s="68"/>
    </row>
    <row r="83" spans="1:12" ht="13.8" x14ac:dyDescent="0.25">
      <c r="A83" s="75">
        <v>108</v>
      </c>
      <c r="B83" s="99" t="s">
        <v>134</v>
      </c>
      <c r="C83" s="68">
        <v>433639</v>
      </c>
      <c r="D83" s="66">
        <v>43537</v>
      </c>
      <c r="E83" s="65" t="s">
        <v>347</v>
      </c>
      <c r="F83" s="65" t="s">
        <v>348</v>
      </c>
      <c r="G83" s="65" t="s">
        <v>347</v>
      </c>
      <c r="H83" s="65" t="s">
        <v>354</v>
      </c>
      <c r="I83" s="68">
        <v>470</v>
      </c>
      <c r="J83" s="68" t="s">
        <v>111</v>
      </c>
      <c r="K83" s="68" t="s">
        <v>112</v>
      </c>
      <c r="L83" s="68"/>
    </row>
    <row r="84" spans="1:12" ht="13.8" x14ac:dyDescent="0.25">
      <c r="A84" s="75">
        <v>108</v>
      </c>
      <c r="B84" s="98" t="s">
        <v>188</v>
      </c>
      <c r="C84" s="68">
        <v>340481</v>
      </c>
      <c r="D84" s="66">
        <v>40982</v>
      </c>
      <c r="E84" s="65" t="s">
        <v>347</v>
      </c>
      <c r="F84" s="65" t="s">
        <v>348</v>
      </c>
      <c r="G84" s="65" t="s">
        <v>347</v>
      </c>
      <c r="H84" s="65" t="s">
        <v>356</v>
      </c>
      <c r="I84" s="68">
        <v>480</v>
      </c>
      <c r="J84" s="68" t="s">
        <v>111</v>
      </c>
      <c r="K84" s="68" t="s">
        <v>112</v>
      </c>
      <c r="L84" s="68" t="s">
        <v>351</v>
      </c>
    </row>
    <row r="85" spans="1:12" ht="13.8" x14ac:dyDescent="0.25">
      <c r="A85" s="75">
        <v>108</v>
      </c>
      <c r="B85" s="98" t="s">
        <v>189</v>
      </c>
      <c r="C85" s="68">
        <v>355492</v>
      </c>
      <c r="D85" s="66">
        <v>41345</v>
      </c>
      <c r="E85" s="65" t="s">
        <v>347</v>
      </c>
      <c r="F85" s="65" t="s">
        <v>348</v>
      </c>
      <c r="G85" s="65" t="s">
        <v>364</v>
      </c>
      <c r="H85" s="65" t="s">
        <v>369</v>
      </c>
      <c r="I85" s="68">
        <v>560</v>
      </c>
      <c r="J85" s="68" t="s">
        <v>111</v>
      </c>
      <c r="K85" s="68" t="s">
        <v>112</v>
      </c>
      <c r="L85" s="68"/>
    </row>
    <row r="86" spans="1:12" ht="13.8" x14ac:dyDescent="0.25">
      <c r="A86" s="75">
        <v>108</v>
      </c>
      <c r="B86" s="98" t="s">
        <v>387</v>
      </c>
      <c r="C86" s="68">
        <v>176767</v>
      </c>
      <c r="D86" s="66">
        <v>35159</v>
      </c>
      <c r="E86" s="65">
        <v>107857</v>
      </c>
      <c r="F86" s="65">
        <v>207858</v>
      </c>
      <c r="G86" s="65">
        <v>107857</v>
      </c>
      <c r="H86" s="65" t="s">
        <v>365</v>
      </c>
      <c r="I86" s="68">
        <v>430</v>
      </c>
      <c r="J86" s="68" t="s">
        <v>111</v>
      </c>
      <c r="K86" s="68" t="s">
        <v>196</v>
      </c>
      <c r="L86" s="68"/>
    </row>
    <row r="87" spans="1:12" ht="13.8" x14ac:dyDescent="0.25">
      <c r="A87" s="75">
        <v>108</v>
      </c>
      <c r="B87" s="2" t="s">
        <v>388</v>
      </c>
      <c r="C87" s="68">
        <v>434816</v>
      </c>
      <c r="D87" s="66">
        <v>43537</v>
      </c>
      <c r="E87" s="65" t="s">
        <v>374</v>
      </c>
      <c r="F87" s="65" t="s">
        <v>371</v>
      </c>
      <c r="G87" s="65" t="s">
        <v>374</v>
      </c>
      <c r="H87" s="65" t="s">
        <v>354</v>
      </c>
      <c r="I87" s="68">
        <v>390</v>
      </c>
      <c r="J87" s="68" t="s">
        <v>111</v>
      </c>
      <c r="K87" s="68" t="s">
        <v>112</v>
      </c>
      <c r="L87" s="68"/>
    </row>
    <row r="88" spans="1:12" ht="13.8" x14ac:dyDescent="0.25">
      <c r="A88" s="75">
        <v>108</v>
      </c>
      <c r="B88" s="98" t="s">
        <v>389</v>
      </c>
      <c r="C88" s="68">
        <v>355162</v>
      </c>
      <c r="D88" s="66">
        <v>41345</v>
      </c>
      <c r="E88" s="65" t="s">
        <v>390</v>
      </c>
      <c r="F88" s="65" t="s">
        <v>391</v>
      </c>
      <c r="G88" s="65" t="s">
        <v>392</v>
      </c>
      <c r="H88" s="65" t="s">
        <v>369</v>
      </c>
      <c r="I88" s="68">
        <v>460</v>
      </c>
      <c r="J88" s="68" t="s">
        <v>111</v>
      </c>
      <c r="K88" s="68" t="s">
        <v>112</v>
      </c>
      <c r="L88" s="68"/>
    </row>
    <row r="89" spans="1:12" ht="13.8" x14ac:dyDescent="0.25">
      <c r="A89" s="75">
        <v>108</v>
      </c>
      <c r="B89" s="98" t="s">
        <v>393</v>
      </c>
      <c r="C89" s="68">
        <v>310912</v>
      </c>
      <c r="D89" s="66">
        <v>39882</v>
      </c>
      <c r="E89" s="79" t="s">
        <v>352</v>
      </c>
      <c r="F89" s="65" t="s">
        <v>353</v>
      </c>
      <c r="G89" s="79" t="s">
        <v>352</v>
      </c>
      <c r="H89" s="65" t="s">
        <v>394</v>
      </c>
      <c r="I89" s="68">
        <v>440</v>
      </c>
      <c r="J89" s="68" t="s">
        <v>111</v>
      </c>
      <c r="K89" s="68" t="s">
        <v>112</v>
      </c>
      <c r="L89" s="68"/>
    </row>
    <row r="90" spans="1:12" ht="13.8" x14ac:dyDescent="0.25">
      <c r="A90" s="75">
        <v>108</v>
      </c>
      <c r="B90" s="98" t="s">
        <v>191</v>
      </c>
      <c r="C90" s="68">
        <v>381309</v>
      </c>
      <c r="D90" s="66">
        <v>42072</v>
      </c>
      <c r="E90" s="65" t="s">
        <v>347</v>
      </c>
      <c r="F90" s="65" t="s">
        <v>348</v>
      </c>
      <c r="G90" s="65" t="s">
        <v>347</v>
      </c>
      <c r="H90" s="65" t="s">
        <v>358</v>
      </c>
      <c r="I90" s="68">
        <v>290</v>
      </c>
      <c r="J90" s="68" t="s">
        <v>111</v>
      </c>
      <c r="K90" s="68" t="s">
        <v>112</v>
      </c>
      <c r="L90" s="68"/>
    </row>
    <row r="91" spans="1:12" ht="13.8" x14ac:dyDescent="0.25">
      <c r="A91" s="75">
        <v>108</v>
      </c>
      <c r="B91" s="98" t="s">
        <v>192</v>
      </c>
      <c r="C91" s="68">
        <v>381327</v>
      </c>
      <c r="D91" s="66">
        <v>42072</v>
      </c>
      <c r="E91" s="65" t="s">
        <v>347</v>
      </c>
      <c r="F91" s="65" t="s">
        <v>348</v>
      </c>
      <c r="G91" s="65" t="s">
        <v>347</v>
      </c>
      <c r="H91" s="65" t="s">
        <v>358</v>
      </c>
      <c r="I91" s="68">
        <v>290</v>
      </c>
      <c r="J91" s="68" t="s">
        <v>111</v>
      </c>
      <c r="K91" s="68" t="s">
        <v>112</v>
      </c>
      <c r="L91" s="68"/>
    </row>
    <row r="92" spans="1:12" ht="13.8" x14ac:dyDescent="0.25">
      <c r="A92" s="75">
        <v>108</v>
      </c>
      <c r="B92" s="2" t="s">
        <v>395</v>
      </c>
      <c r="C92" s="68">
        <v>395252</v>
      </c>
      <c r="D92" s="66">
        <v>42438</v>
      </c>
      <c r="E92" s="65" t="s">
        <v>347</v>
      </c>
      <c r="F92" s="65" t="s">
        <v>348</v>
      </c>
      <c r="G92" s="65" t="s">
        <v>347</v>
      </c>
      <c r="H92" s="65" t="s">
        <v>350</v>
      </c>
      <c r="I92" s="68">
        <v>400</v>
      </c>
      <c r="J92" s="68" t="s">
        <v>111</v>
      </c>
      <c r="K92" s="68" t="s">
        <v>196</v>
      </c>
      <c r="L92" s="68" t="s">
        <v>351</v>
      </c>
    </row>
    <row r="93" spans="1:12" ht="13.8" x14ac:dyDescent="0.25">
      <c r="A93" s="75">
        <v>108</v>
      </c>
      <c r="B93" s="2" t="s">
        <v>193</v>
      </c>
      <c r="C93" s="68">
        <v>418566</v>
      </c>
      <c r="D93" s="66">
        <v>43166</v>
      </c>
      <c r="E93" s="65" t="s">
        <v>347</v>
      </c>
      <c r="F93" s="65" t="s">
        <v>348</v>
      </c>
      <c r="G93" s="65" t="s">
        <v>347</v>
      </c>
      <c r="H93" s="65" t="s">
        <v>349</v>
      </c>
      <c r="I93" s="68">
        <v>370</v>
      </c>
      <c r="J93" s="68" t="s">
        <v>111</v>
      </c>
      <c r="K93" s="68" t="s">
        <v>112</v>
      </c>
      <c r="L93" s="68"/>
    </row>
    <row r="94" spans="1:12" ht="13.8" x14ac:dyDescent="0.25">
      <c r="A94" s="75">
        <v>108</v>
      </c>
      <c r="B94" s="2" t="s">
        <v>194</v>
      </c>
      <c r="C94" s="68">
        <v>418621</v>
      </c>
      <c r="D94" s="66">
        <v>43166</v>
      </c>
      <c r="E94" s="65" t="s">
        <v>347</v>
      </c>
      <c r="F94" s="65" t="s">
        <v>348</v>
      </c>
      <c r="G94" s="65" t="s">
        <v>347</v>
      </c>
      <c r="H94" s="65" t="s">
        <v>349</v>
      </c>
      <c r="I94" s="68">
        <v>390</v>
      </c>
      <c r="J94" s="68" t="s">
        <v>111</v>
      </c>
      <c r="K94" s="68" t="s">
        <v>112</v>
      </c>
      <c r="L94" s="68"/>
    </row>
    <row r="95" spans="1:12" ht="13.8" x14ac:dyDescent="0.25">
      <c r="A95" s="75">
        <v>108</v>
      </c>
      <c r="B95" s="2" t="s">
        <v>396</v>
      </c>
      <c r="C95" s="68">
        <v>433547</v>
      </c>
      <c r="D95" s="66">
        <v>43166</v>
      </c>
      <c r="E95" s="65" t="s">
        <v>347</v>
      </c>
      <c r="F95" s="65" t="s">
        <v>348</v>
      </c>
      <c r="G95" s="65" t="s">
        <v>347</v>
      </c>
      <c r="H95" s="65" t="s">
        <v>349</v>
      </c>
      <c r="I95" s="68">
        <v>390</v>
      </c>
      <c r="J95" s="68" t="s">
        <v>111</v>
      </c>
      <c r="K95" s="68" t="s">
        <v>112</v>
      </c>
      <c r="L95" s="68"/>
    </row>
    <row r="96" spans="1:12" ht="13.8" x14ac:dyDescent="0.25">
      <c r="A96" s="75">
        <v>108</v>
      </c>
      <c r="B96" s="2" t="s">
        <v>195</v>
      </c>
      <c r="C96" s="68">
        <v>433565</v>
      </c>
      <c r="D96" s="66">
        <v>43166</v>
      </c>
      <c r="E96" s="65" t="s">
        <v>347</v>
      </c>
      <c r="F96" s="65" t="s">
        <v>348</v>
      </c>
      <c r="G96" s="65" t="s">
        <v>347</v>
      </c>
      <c r="H96" s="65" t="s">
        <v>349</v>
      </c>
      <c r="I96" s="68">
        <v>370</v>
      </c>
      <c r="J96" s="68" t="s">
        <v>111</v>
      </c>
      <c r="K96" s="68" t="s">
        <v>112</v>
      </c>
      <c r="L96" s="68"/>
    </row>
    <row r="97" spans="1:12" ht="13.8" x14ac:dyDescent="0.25">
      <c r="A97" s="75">
        <v>108</v>
      </c>
      <c r="B97" s="98" t="s">
        <v>397</v>
      </c>
      <c r="C97" s="68">
        <v>157812</v>
      </c>
      <c r="D97" s="66">
        <v>34886</v>
      </c>
      <c r="E97" s="65">
        <v>142238</v>
      </c>
      <c r="F97" s="65"/>
      <c r="G97" s="65" t="s">
        <v>362</v>
      </c>
      <c r="H97" s="65" t="s">
        <v>365</v>
      </c>
      <c r="I97" s="68">
        <v>480</v>
      </c>
      <c r="J97" s="68" t="s">
        <v>111</v>
      </c>
      <c r="K97" s="68" t="s">
        <v>112</v>
      </c>
      <c r="L97" s="68"/>
    </row>
    <row r="98" spans="1:12" ht="13.8" x14ac:dyDescent="0.25">
      <c r="A98" s="75">
        <v>108</v>
      </c>
      <c r="B98" s="98" t="s">
        <v>398</v>
      </c>
      <c r="C98" s="68">
        <v>354224</v>
      </c>
      <c r="D98" s="66">
        <v>41345</v>
      </c>
      <c r="E98" s="65" t="s">
        <v>399</v>
      </c>
      <c r="F98" s="65" t="s">
        <v>378</v>
      </c>
      <c r="G98" s="65" t="s">
        <v>399</v>
      </c>
      <c r="H98" s="65" t="s">
        <v>369</v>
      </c>
      <c r="I98" s="68">
        <v>380</v>
      </c>
      <c r="J98" s="68" t="s">
        <v>111</v>
      </c>
      <c r="K98" s="68" t="s">
        <v>196</v>
      </c>
      <c r="L98" s="68"/>
    </row>
    <row r="99" spans="1:12" ht="13.8" x14ac:dyDescent="0.25">
      <c r="A99" s="75">
        <v>108</v>
      </c>
      <c r="B99" s="98" t="s">
        <v>400</v>
      </c>
      <c r="C99" s="68">
        <v>339940</v>
      </c>
      <c r="D99" s="66">
        <v>40982</v>
      </c>
      <c r="E99" s="65" t="s">
        <v>377</v>
      </c>
      <c r="F99" s="65"/>
      <c r="G99" s="65" t="s">
        <v>377</v>
      </c>
      <c r="H99" s="65" t="s">
        <v>356</v>
      </c>
      <c r="I99" s="68">
        <v>400</v>
      </c>
      <c r="J99" s="68" t="s">
        <v>111</v>
      </c>
      <c r="K99" s="68" t="s">
        <v>112</v>
      </c>
      <c r="L99" s="68" t="s">
        <v>351</v>
      </c>
    </row>
    <row r="100" spans="1:12" ht="13.8" x14ac:dyDescent="0.25">
      <c r="A100" s="75">
        <v>108</v>
      </c>
      <c r="B100" s="98" t="s">
        <v>401</v>
      </c>
      <c r="C100" s="68">
        <v>419550</v>
      </c>
      <c r="D100" s="66">
        <v>42802</v>
      </c>
      <c r="E100" s="65" t="s">
        <v>399</v>
      </c>
      <c r="F100" s="65" t="s">
        <v>378</v>
      </c>
      <c r="G100" s="65" t="s">
        <v>399</v>
      </c>
      <c r="H100" s="65" t="s">
        <v>363</v>
      </c>
      <c r="I100" s="68">
        <v>360</v>
      </c>
      <c r="J100" s="68" t="s">
        <v>111</v>
      </c>
      <c r="K100" s="68" t="s">
        <v>112</v>
      </c>
      <c r="L100" s="68"/>
    </row>
    <row r="101" spans="1:12" ht="13.8" x14ac:dyDescent="0.25">
      <c r="A101" s="75">
        <v>108</v>
      </c>
      <c r="B101" s="98" t="s">
        <v>402</v>
      </c>
      <c r="C101" s="68">
        <v>419514</v>
      </c>
      <c r="D101" s="66">
        <v>42802</v>
      </c>
      <c r="E101" s="65" t="s">
        <v>399</v>
      </c>
      <c r="F101" s="65" t="s">
        <v>378</v>
      </c>
      <c r="G101" s="65" t="s">
        <v>399</v>
      </c>
      <c r="H101" s="65" t="s">
        <v>363</v>
      </c>
      <c r="I101" s="68">
        <v>340</v>
      </c>
      <c r="J101" s="68" t="s">
        <v>111</v>
      </c>
      <c r="K101" s="68" t="s">
        <v>112</v>
      </c>
      <c r="L101" s="68"/>
    </row>
    <row r="102" spans="1:12" ht="13.8" x14ac:dyDescent="0.25">
      <c r="A102" s="75">
        <v>108</v>
      </c>
      <c r="B102" s="98" t="s">
        <v>403</v>
      </c>
      <c r="C102" s="68">
        <v>282606</v>
      </c>
      <c r="D102" s="66">
        <v>39511</v>
      </c>
      <c r="E102" s="65" t="s">
        <v>347</v>
      </c>
      <c r="F102" s="65" t="s">
        <v>348</v>
      </c>
      <c r="G102" s="65" t="s">
        <v>364</v>
      </c>
      <c r="H102" s="65" t="s">
        <v>349</v>
      </c>
      <c r="I102" s="68">
        <v>330</v>
      </c>
      <c r="J102" s="68" t="s">
        <v>111</v>
      </c>
      <c r="K102" s="68" t="s">
        <v>112</v>
      </c>
      <c r="L102" s="68"/>
    </row>
    <row r="103" spans="1:12" ht="13.8" x14ac:dyDescent="0.25">
      <c r="A103" s="75">
        <v>108</v>
      </c>
      <c r="B103" s="2" t="s">
        <v>404</v>
      </c>
      <c r="C103" s="68">
        <v>435057</v>
      </c>
      <c r="D103" s="66">
        <v>43166</v>
      </c>
      <c r="E103" s="65" t="s">
        <v>399</v>
      </c>
      <c r="F103" s="65" t="s">
        <v>378</v>
      </c>
      <c r="G103" s="65" t="s">
        <v>399</v>
      </c>
      <c r="H103" s="65" t="s">
        <v>349</v>
      </c>
      <c r="I103" s="68">
        <v>360</v>
      </c>
      <c r="J103" s="68" t="s">
        <v>111</v>
      </c>
      <c r="K103" s="68" t="s">
        <v>112</v>
      </c>
      <c r="L103" s="68"/>
    </row>
    <row r="104" spans="1:12" ht="13.8" x14ac:dyDescent="0.25">
      <c r="A104" s="75">
        <v>108</v>
      </c>
      <c r="B104" s="2" t="s">
        <v>405</v>
      </c>
      <c r="C104" s="68">
        <v>435011</v>
      </c>
      <c r="D104" s="66">
        <v>43166</v>
      </c>
      <c r="E104" s="65" t="s">
        <v>399</v>
      </c>
      <c r="F104" s="65" t="s">
        <v>378</v>
      </c>
      <c r="G104" s="65" t="s">
        <v>399</v>
      </c>
      <c r="H104" s="65" t="s">
        <v>349</v>
      </c>
      <c r="I104" s="68">
        <v>380</v>
      </c>
      <c r="J104" s="68" t="s">
        <v>111</v>
      </c>
      <c r="K104" s="68" t="s">
        <v>112</v>
      </c>
      <c r="L104" s="68"/>
    </row>
    <row r="105" spans="1:12" ht="13.8" x14ac:dyDescent="0.25">
      <c r="A105" s="75">
        <v>108</v>
      </c>
      <c r="B105" s="98" t="s">
        <v>406</v>
      </c>
      <c r="C105" s="68">
        <v>394305</v>
      </c>
      <c r="D105" s="66">
        <v>42072</v>
      </c>
      <c r="E105" s="65" t="s">
        <v>399</v>
      </c>
      <c r="F105" s="65" t="s">
        <v>378</v>
      </c>
      <c r="G105" s="65" t="s">
        <v>399</v>
      </c>
      <c r="H105" s="65" t="s">
        <v>358</v>
      </c>
      <c r="I105" s="68">
        <v>380</v>
      </c>
      <c r="J105" s="68" t="s">
        <v>111</v>
      </c>
      <c r="K105" s="68" t="s">
        <v>196</v>
      </c>
      <c r="L105" s="68"/>
    </row>
    <row r="106" spans="1:12" ht="13.8" x14ac:dyDescent="0.25">
      <c r="A106" s="75">
        <v>108</v>
      </c>
      <c r="B106" s="98" t="s">
        <v>407</v>
      </c>
      <c r="C106" s="68">
        <v>309426</v>
      </c>
      <c r="D106" s="66">
        <v>40247</v>
      </c>
      <c r="E106" s="65" t="s">
        <v>377</v>
      </c>
      <c r="F106" s="65"/>
      <c r="G106" s="65" t="s">
        <v>377</v>
      </c>
      <c r="H106" s="65" t="s">
        <v>383</v>
      </c>
      <c r="I106" s="68">
        <v>380</v>
      </c>
      <c r="J106" s="68" t="s">
        <v>111</v>
      </c>
      <c r="K106" s="68" t="s">
        <v>196</v>
      </c>
      <c r="L106" s="68" t="s">
        <v>351</v>
      </c>
    </row>
    <row r="107" spans="1:12" ht="13.8" x14ac:dyDescent="0.25">
      <c r="A107" s="75">
        <v>108</v>
      </c>
      <c r="B107" s="98" t="s">
        <v>408</v>
      </c>
      <c r="C107" s="68">
        <v>309325</v>
      </c>
      <c r="D107" s="66">
        <v>39882</v>
      </c>
      <c r="E107" s="65" t="s">
        <v>347</v>
      </c>
      <c r="F107" s="65" t="s">
        <v>348</v>
      </c>
      <c r="G107" s="65" t="s">
        <v>364</v>
      </c>
      <c r="H107" s="65" t="s">
        <v>409</v>
      </c>
      <c r="I107" s="68">
        <v>350</v>
      </c>
      <c r="J107" s="68" t="s">
        <v>111</v>
      </c>
      <c r="K107" s="68" t="s">
        <v>196</v>
      </c>
      <c r="L107" s="68" t="s">
        <v>351</v>
      </c>
    </row>
    <row r="108" spans="1:12" ht="13.8" x14ac:dyDescent="0.25">
      <c r="A108" s="75">
        <v>108</v>
      </c>
      <c r="B108" s="98" t="s">
        <v>410</v>
      </c>
      <c r="C108" s="68">
        <v>309187</v>
      </c>
      <c r="D108" s="66">
        <v>40247</v>
      </c>
      <c r="E108" s="65" t="s">
        <v>347</v>
      </c>
      <c r="F108" s="65" t="s">
        <v>348</v>
      </c>
      <c r="G108" s="65" t="s">
        <v>347</v>
      </c>
      <c r="H108" s="65" t="s">
        <v>383</v>
      </c>
      <c r="I108" s="68">
        <v>520</v>
      </c>
      <c r="J108" s="68" t="s">
        <v>111</v>
      </c>
      <c r="K108" s="68" t="s">
        <v>112</v>
      </c>
      <c r="L108" s="68"/>
    </row>
    <row r="109" spans="1:12" ht="13.8" x14ac:dyDescent="0.25">
      <c r="A109" s="75">
        <v>108</v>
      </c>
      <c r="B109" s="2" t="s">
        <v>199</v>
      </c>
      <c r="C109" s="68">
        <v>433390</v>
      </c>
      <c r="D109" s="66">
        <v>43537</v>
      </c>
      <c r="E109" s="65" t="s">
        <v>347</v>
      </c>
      <c r="F109" s="65" t="s">
        <v>348</v>
      </c>
      <c r="G109" s="65" t="s">
        <v>347</v>
      </c>
      <c r="H109" s="65" t="s">
        <v>354</v>
      </c>
      <c r="I109" s="68">
        <v>330</v>
      </c>
      <c r="J109" s="68" t="s">
        <v>111</v>
      </c>
      <c r="K109" s="68" t="s">
        <v>112</v>
      </c>
      <c r="L109" s="68"/>
    </row>
    <row r="110" spans="1:12" ht="13.8" x14ac:dyDescent="0.25">
      <c r="A110" s="75">
        <v>108</v>
      </c>
      <c r="B110" s="98" t="s">
        <v>200</v>
      </c>
      <c r="C110" s="68">
        <v>353432</v>
      </c>
      <c r="D110" s="66">
        <v>41345</v>
      </c>
      <c r="E110" s="65" t="s">
        <v>368</v>
      </c>
      <c r="F110" s="65" t="s">
        <v>353</v>
      </c>
      <c r="G110" s="65" t="s">
        <v>368</v>
      </c>
      <c r="H110" s="65" t="s">
        <v>369</v>
      </c>
      <c r="I110" s="68">
        <v>290</v>
      </c>
      <c r="J110" s="68" t="s">
        <v>111</v>
      </c>
      <c r="K110" s="68" t="s">
        <v>112</v>
      </c>
      <c r="L110" s="68"/>
    </row>
    <row r="111" spans="1:12" ht="13.8" x14ac:dyDescent="0.25">
      <c r="A111" s="75">
        <v>108</v>
      </c>
      <c r="B111" s="98" t="s">
        <v>411</v>
      </c>
      <c r="C111" s="68">
        <v>166173</v>
      </c>
      <c r="D111" s="66">
        <v>34459</v>
      </c>
      <c r="E111" s="65">
        <v>143257</v>
      </c>
      <c r="F111" s="65"/>
      <c r="G111" s="65">
        <v>148098</v>
      </c>
      <c r="H111" s="65" t="s">
        <v>354</v>
      </c>
      <c r="I111" s="68">
        <v>460</v>
      </c>
      <c r="J111" s="68" t="s">
        <v>111</v>
      </c>
      <c r="K111" s="68" t="s">
        <v>196</v>
      </c>
      <c r="L111" s="68"/>
    </row>
    <row r="112" spans="1:12" ht="13.8" x14ac:dyDescent="0.25">
      <c r="A112" s="75">
        <v>108</v>
      </c>
      <c r="B112" s="98" t="s">
        <v>412</v>
      </c>
      <c r="C112" s="68">
        <v>419082</v>
      </c>
      <c r="D112" s="66">
        <v>42802</v>
      </c>
      <c r="E112" s="65" t="s">
        <v>375</v>
      </c>
      <c r="F112" s="65"/>
      <c r="G112" s="65" t="s">
        <v>375</v>
      </c>
      <c r="H112" s="65" t="s">
        <v>363</v>
      </c>
      <c r="I112" s="68">
        <v>490</v>
      </c>
      <c r="J112" s="68" t="s">
        <v>112</v>
      </c>
      <c r="K112" s="68" t="s">
        <v>196</v>
      </c>
      <c r="L112" s="68"/>
    </row>
    <row r="113" spans="1:12" ht="13.8" x14ac:dyDescent="0.25">
      <c r="A113" s="75">
        <v>108</v>
      </c>
      <c r="B113" s="2" t="s">
        <v>213</v>
      </c>
      <c r="C113" s="68">
        <v>433033</v>
      </c>
      <c r="D113" s="66">
        <v>43166</v>
      </c>
      <c r="E113" s="65" t="s">
        <v>375</v>
      </c>
      <c r="F113" s="65"/>
      <c r="G113" s="65" t="s">
        <v>375</v>
      </c>
      <c r="H113" s="65" t="s">
        <v>349</v>
      </c>
      <c r="I113" s="68">
        <v>220</v>
      </c>
      <c r="J113" s="68" t="s">
        <v>111</v>
      </c>
      <c r="K113" s="68" t="s">
        <v>112</v>
      </c>
      <c r="L113" s="68"/>
    </row>
    <row r="114" spans="1:12" ht="13.8" x14ac:dyDescent="0.25">
      <c r="A114" s="75">
        <v>108</v>
      </c>
      <c r="B114" s="98" t="s">
        <v>214</v>
      </c>
      <c r="C114" s="65" t="s">
        <v>413</v>
      </c>
      <c r="D114" s="66">
        <v>41345</v>
      </c>
      <c r="E114" s="65" t="s">
        <v>375</v>
      </c>
      <c r="F114" s="65"/>
      <c r="G114" s="65" t="s">
        <v>375</v>
      </c>
      <c r="H114" s="65" t="s">
        <v>369</v>
      </c>
      <c r="I114" s="68">
        <v>220</v>
      </c>
      <c r="J114" s="68" t="s">
        <v>111</v>
      </c>
      <c r="K114" s="68" t="s">
        <v>196</v>
      </c>
      <c r="L114" s="68"/>
    </row>
    <row r="115" spans="1:12" ht="13.8" x14ac:dyDescent="0.25">
      <c r="A115" s="75">
        <v>108</v>
      </c>
      <c r="B115" s="98" t="s">
        <v>215</v>
      </c>
      <c r="C115" s="68">
        <v>394772</v>
      </c>
      <c r="D115" s="66">
        <v>42072</v>
      </c>
      <c r="E115" s="65" t="s">
        <v>375</v>
      </c>
      <c r="F115" s="65"/>
      <c r="G115" s="65" t="s">
        <v>375</v>
      </c>
      <c r="H115" s="65" t="s">
        <v>358</v>
      </c>
      <c r="I115" s="68">
        <v>230</v>
      </c>
      <c r="J115" s="68" t="s">
        <v>111</v>
      </c>
      <c r="K115" s="68" t="s">
        <v>112</v>
      </c>
      <c r="L115" s="68"/>
    </row>
    <row r="116" spans="1:12" ht="13.8" x14ac:dyDescent="0.25">
      <c r="A116" s="75">
        <v>108</v>
      </c>
      <c r="B116" s="98" t="s">
        <v>216</v>
      </c>
      <c r="C116" s="65" t="s">
        <v>414</v>
      </c>
      <c r="D116" s="66">
        <v>41710</v>
      </c>
      <c r="E116" s="65" t="s">
        <v>375</v>
      </c>
      <c r="F116" s="65"/>
      <c r="G116" s="65" t="s">
        <v>375</v>
      </c>
      <c r="H116" s="65" t="s">
        <v>360</v>
      </c>
      <c r="I116" s="68">
        <v>380</v>
      </c>
      <c r="J116" s="68" t="s">
        <v>111</v>
      </c>
      <c r="K116" s="68" t="s">
        <v>112</v>
      </c>
      <c r="L116" s="68"/>
    </row>
    <row r="117" spans="1:12" ht="13.8" x14ac:dyDescent="0.25">
      <c r="A117" s="75">
        <v>108</v>
      </c>
      <c r="B117" s="98" t="s">
        <v>219</v>
      </c>
      <c r="C117" s="68">
        <v>143428</v>
      </c>
      <c r="D117" s="66">
        <v>35852</v>
      </c>
      <c r="E117" s="65">
        <v>142238</v>
      </c>
      <c r="F117" s="65"/>
      <c r="G117" s="65" t="s">
        <v>362</v>
      </c>
      <c r="H117" s="65" t="s">
        <v>369</v>
      </c>
      <c r="I117" s="68">
        <v>500</v>
      </c>
      <c r="J117" s="68" t="s">
        <v>111</v>
      </c>
      <c r="K117" s="68" t="s">
        <v>196</v>
      </c>
      <c r="L117" s="68"/>
    </row>
    <row r="118" spans="1:12" ht="13.8" x14ac:dyDescent="0.25">
      <c r="A118" s="75">
        <v>108</v>
      </c>
      <c r="B118" s="98" t="s">
        <v>221</v>
      </c>
      <c r="C118" s="68">
        <v>176372</v>
      </c>
      <c r="D118" s="66">
        <v>37697</v>
      </c>
      <c r="E118" s="65">
        <v>143257</v>
      </c>
      <c r="F118" s="65"/>
      <c r="G118" s="65">
        <v>148098</v>
      </c>
      <c r="H118" s="65" t="s">
        <v>349</v>
      </c>
      <c r="I118" s="68">
        <v>350</v>
      </c>
      <c r="J118" s="68" t="s">
        <v>111</v>
      </c>
      <c r="K118" s="68" t="s">
        <v>112</v>
      </c>
      <c r="L118" s="68" t="s">
        <v>361</v>
      </c>
    </row>
    <row r="119" spans="1:12" ht="13.8" x14ac:dyDescent="0.25">
      <c r="A119" s="75">
        <v>108</v>
      </c>
      <c r="B119" s="98" t="s">
        <v>222</v>
      </c>
      <c r="C119" s="68">
        <v>407731</v>
      </c>
      <c r="D119" s="66">
        <v>42802</v>
      </c>
      <c r="E119" s="65" t="s">
        <v>347</v>
      </c>
      <c r="F119" s="65" t="s">
        <v>348</v>
      </c>
      <c r="G119" s="65" t="s">
        <v>347</v>
      </c>
      <c r="H119" s="65" t="s">
        <v>363</v>
      </c>
      <c r="I119" s="68">
        <v>470</v>
      </c>
      <c r="J119" s="68" t="s">
        <v>111</v>
      </c>
      <c r="K119" s="68" t="s">
        <v>112</v>
      </c>
      <c r="L119" s="80"/>
    </row>
    <row r="120" spans="1:12" ht="13.8" x14ac:dyDescent="0.25">
      <c r="A120" s="75">
        <v>108</v>
      </c>
      <c r="B120" s="2" t="s">
        <v>223</v>
      </c>
      <c r="C120" s="68">
        <v>395234</v>
      </c>
      <c r="D120" s="66">
        <v>42438</v>
      </c>
      <c r="E120" s="65" t="s">
        <v>347</v>
      </c>
      <c r="F120" s="65" t="s">
        <v>348</v>
      </c>
      <c r="G120" s="65" t="s">
        <v>347</v>
      </c>
      <c r="H120" s="65" t="s">
        <v>350</v>
      </c>
      <c r="I120" s="68">
        <v>380</v>
      </c>
      <c r="J120" s="68" t="s">
        <v>111</v>
      </c>
      <c r="K120" s="68" t="s">
        <v>112</v>
      </c>
      <c r="L120" s="68" t="s">
        <v>351</v>
      </c>
    </row>
    <row r="121" spans="1:12" ht="13.8" x14ac:dyDescent="0.25">
      <c r="A121" s="75">
        <v>108</v>
      </c>
      <c r="B121" s="98" t="s">
        <v>224</v>
      </c>
      <c r="C121" s="68">
        <v>176143</v>
      </c>
      <c r="D121" s="66">
        <v>36572</v>
      </c>
      <c r="E121" s="65">
        <v>142238</v>
      </c>
      <c r="F121" s="65"/>
      <c r="G121" s="65" t="s">
        <v>362</v>
      </c>
      <c r="H121" s="65" t="s">
        <v>358</v>
      </c>
      <c r="I121" s="68">
        <v>300</v>
      </c>
      <c r="J121" s="68" t="s">
        <v>111</v>
      </c>
      <c r="K121" s="68" t="s">
        <v>112</v>
      </c>
      <c r="L121" s="68"/>
    </row>
    <row r="122" spans="1:12" ht="13.8" x14ac:dyDescent="0.25">
      <c r="A122" s="75">
        <v>108</v>
      </c>
      <c r="B122" s="98" t="s">
        <v>415</v>
      </c>
      <c r="C122" s="68">
        <v>141862</v>
      </c>
      <c r="D122" s="66">
        <v>35593</v>
      </c>
      <c r="E122" s="65">
        <v>142238</v>
      </c>
      <c r="F122" s="65"/>
      <c r="G122" s="65" t="s">
        <v>362</v>
      </c>
      <c r="H122" s="65" t="s">
        <v>356</v>
      </c>
      <c r="I122" s="68">
        <v>399</v>
      </c>
      <c r="J122" s="68" t="s">
        <v>111</v>
      </c>
      <c r="K122" s="68" t="s">
        <v>112</v>
      </c>
      <c r="L122" s="68"/>
    </row>
    <row r="123" spans="1:12" ht="13.8" x14ac:dyDescent="0.25">
      <c r="A123" s="75">
        <v>108</v>
      </c>
      <c r="B123" s="98" t="s">
        <v>226</v>
      </c>
      <c r="C123" s="68">
        <v>160267</v>
      </c>
      <c r="D123" s="66">
        <v>36944</v>
      </c>
      <c r="E123" s="65">
        <v>142238</v>
      </c>
      <c r="F123" s="65"/>
      <c r="G123" s="65" t="s">
        <v>362</v>
      </c>
      <c r="H123" s="65" t="s">
        <v>350</v>
      </c>
      <c r="I123" s="68">
        <v>470</v>
      </c>
      <c r="J123" s="68" t="s">
        <v>111</v>
      </c>
      <c r="K123" s="68" t="s">
        <v>112</v>
      </c>
      <c r="L123" s="68"/>
    </row>
    <row r="124" spans="1:12" ht="13.8" x14ac:dyDescent="0.25">
      <c r="A124" s="75">
        <v>108</v>
      </c>
      <c r="B124" s="98" t="s">
        <v>227</v>
      </c>
      <c r="C124" s="68">
        <v>194664</v>
      </c>
      <c r="D124" s="66">
        <v>38432</v>
      </c>
      <c r="E124" s="65">
        <v>106146</v>
      </c>
      <c r="F124" s="65">
        <v>149424</v>
      </c>
      <c r="G124" s="65">
        <v>106146</v>
      </c>
      <c r="H124" s="65" t="s">
        <v>358</v>
      </c>
      <c r="I124" s="68">
        <v>450</v>
      </c>
      <c r="J124" s="68" t="s">
        <v>112</v>
      </c>
      <c r="K124" s="68" t="s">
        <v>112</v>
      </c>
      <c r="L124" s="68"/>
    </row>
    <row r="125" spans="1:12" ht="13.8" x14ac:dyDescent="0.25">
      <c r="A125" s="75">
        <v>108</v>
      </c>
      <c r="B125" s="98" t="s">
        <v>228</v>
      </c>
      <c r="C125" s="68">
        <v>204679</v>
      </c>
      <c r="D125" s="66">
        <v>38790</v>
      </c>
      <c r="E125" s="79" t="s">
        <v>347</v>
      </c>
      <c r="F125" s="65">
        <v>150952</v>
      </c>
      <c r="G125" s="79" t="s">
        <v>364</v>
      </c>
      <c r="H125" s="65" t="s">
        <v>350</v>
      </c>
      <c r="I125" s="68">
        <v>390</v>
      </c>
      <c r="J125" s="68" t="s">
        <v>111</v>
      </c>
      <c r="K125" s="68" t="s">
        <v>112</v>
      </c>
      <c r="L125" s="68" t="s">
        <v>351</v>
      </c>
    </row>
    <row r="126" spans="1:12" ht="13.8" x14ac:dyDescent="0.25">
      <c r="A126" s="75">
        <v>108</v>
      </c>
      <c r="B126" s="98" t="s">
        <v>416</v>
      </c>
      <c r="C126" s="68">
        <v>342102</v>
      </c>
      <c r="D126" s="66">
        <v>40982</v>
      </c>
      <c r="E126" s="65" t="s">
        <v>374</v>
      </c>
      <c r="F126" s="65" t="s">
        <v>371</v>
      </c>
      <c r="G126" s="65" t="s">
        <v>374</v>
      </c>
      <c r="H126" s="65" t="s">
        <v>356</v>
      </c>
      <c r="I126" s="68">
        <v>290</v>
      </c>
      <c r="J126" s="68" t="s">
        <v>111</v>
      </c>
      <c r="K126" s="68" t="s">
        <v>112</v>
      </c>
      <c r="L126" s="68" t="s">
        <v>351</v>
      </c>
    </row>
    <row r="127" spans="1:12" ht="13.8" x14ac:dyDescent="0.25">
      <c r="A127" s="75">
        <v>108</v>
      </c>
      <c r="B127" s="98" t="s">
        <v>417</v>
      </c>
      <c r="C127" s="68">
        <v>419422</v>
      </c>
      <c r="D127" s="66">
        <v>42802</v>
      </c>
      <c r="E127" s="65">
        <v>149293</v>
      </c>
      <c r="F127" s="65">
        <v>152242</v>
      </c>
      <c r="G127" s="65">
        <v>149293</v>
      </c>
      <c r="H127" s="65" t="s">
        <v>363</v>
      </c>
      <c r="I127" s="68">
        <v>350</v>
      </c>
      <c r="J127" s="68" t="s">
        <v>111</v>
      </c>
      <c r="K127" s="68" t="s">
        <v>112</v>
      </c>
      <c r="L127" s="68"/>
    </row>
    <row r="128" spans="1:12" ht="13.8" x14ac:dyDescent="0.25">
      <c r="A128" s="75">
        <v>108</v>
      </c>
      <c r="B128" s="98" t="s">
        <v>229</v>
      </c>
      <c r="C128" s="68">
        <v>208406</v>
      </c>
      <c r="D128" s="66">
        <v>38790</v>
      </c>
      <c r="E128" s="65">
        <v>149567</v>
      </c>
      <c r="F128" s="65"/>
      <c r="G128" s="65">
        <v>149567</v>
      </c>
      <c r="H128" s="65" t="s">
        <v>350</v>
      </c>
      <c r="I128" s="68">
        <v>410</v>
      </c>
      <c r="J128" s="68" t="s">
        <v>111</v>
      </c>
      <c r="K128" s="68" t="s">
        <v>112</v>
      </c>
      <c r="L128" s="68" t="s">
        <v>361</v>
      </c>
    </row>
    <row r="129" spans="1:12" ht="13.8" x14ac:dyDescent="0.25">
      <c r="A129" s="75">
        <v>108</v>
      </c>
      <c r="B129" s="2" t="s">
        <v>230</v>
      </c>
      <c r="C129" s="68">
        <v>418704</v>
      </c>
      <c r="D129" s="66">
        <v>43166</v>
      </c>
      <c r="E129" s="65" t="s">
        <v>347</v>
      </c>
      <c r="F129" s="65" t="s">
        <v>348</v>
      </c>
      <c r="G129" s="65" t="s">
        <v>347</v>
      </c>
      <c r="H129" s="65" t="s">
        <v>349</v>
      </c>
      <c r="I129" s="68">
        <v>340</v>
      </c>
      <c r="J129" s="68" t="s">
        <v>111</v>
      </c>
      <c r="K129" s="68" t="s">
        <v>112</v>
      </c>
      <c r="L129" s="68"/>
    </row>
    <row r="130" spans="1:12" ht="13.8" x14ac:dyDescent="0.25">
      <c r="A130" s="75">
        <v>108</v>
      </c>
      <c r="B130" s="98" t="s">
        <v>232</v>
      </c>
      <c r="C130" s="68">
        <v>325657</v>
      </c>
      <c r="D130" s="66">
        <v>40247</v>
      </c>
      <c r="E130" s="65" t="s">
        <v>374</v>
      </c>
      <c r="F130" s="65" t="s">
        <v>371</v>
      </c>
      <c r="G130" s="65" t="s">
        <v>374</v>
      </c>
      <c r="H130" s="65" t="s">
        <v>383</v>
      </c>
      <c r="I130" s="68">
        <v>380</v>
      </c>
      <c r="J130" s="68" t="s">
        <v>111</v>
      </c>
      <c r="K130" s="68" t="s">
        <v>112</v>
      </c>
      <c r="L130" s="68" t="s">
        <v>351</v>
      </c>
    </row>
    <row r="131" spans="1:12" ht="13.8" x14ac:dyDescent="0.25">
      <c r="A131" s="75">
        <v>108</v>
      </c>
      <c r="B131" s="100" t="s">
        <v>418</v>
      </c>
      <c r="C131" s="68">
        <v>177476</v>
      </c>
      <c r="D131" s="66">
        <v>37697</v>
      </c>
      <c r="E131" s="65">
        <v>142238</v>
      </c>
      <c r="F131" s="65"/>
      <c r="G131" s="65">
        <v>217509</v>
      </c>
      <c r="H131" s="65" t="s">
        <v>363</v>
      </c>
      <c r="I131" s="68"/>
      <c r="J131" s="68" t="s">
        <v>111</v>
      </c>
      <c r="K131" s="68" t="s">
        <v>112</v>
      </c>
      <c r="L131" s="68"/>
    </row>
    <row r="132" spans="1:12" ht="13.8" x14ac:dyDescent="0.25">
      <c r="A132" s="75">
        <v>108</v>
      </c>
      <c r="B132" s="98" t="s">
        <v>419</v>
      </c>
      <c r="C132" s="68">
        <v>131122</v>
      </c>
      <c r="D132" s="66">
        <v>33490</v>
      </c>
      <c r="E132" s="65">
        <v>142238</v>
      </c>
      <c r="F132" s="65"/>
      <c r="G132" s="65" t="s">
        <v>362</v>
      </c>
      <c r="H132" s="65" t="s">
        <v>363</v>
      </c>
      <c r="I132" s="68">
        <v>490</v>
      </c>
      <c r="J132" s="68" t="s">
        <v>111</v>
      </c>
      <c r="K132" s="68" t="s">
        <v>112</v>
      </c>
      <c r="L132" s="68"/>
    </row>
    <row r="133" spans="1:12" ht="13.8" x14ac:dyDescent="0.25">
      <c r="A133" s="75">
        <v>108</v>
      </c>
      <c r="B133" s="98" t="s">
        <v>420</v>
      </c>
      <c r="C133" s="68">
        <v>131104</v>
      </c>
      <c r="D133" s="66">
        <v>33737</v>
      </c>
      <c r="E133" s="65">
        <v>142238</v>
      </c>
      <c r="F133" s="65"/>
      <c r="G133" s="65" t="s">
        <v>362</v>
      </c>
      <c r="H133" s="65" t="s">
        <v>421</v>
      </c>
      <c r="I133" s="68">
        <v>500</v>
      </c>
      <c r="J133" s="68" t="s">
        <v>111</v>
      </c>
      <c r="K133" s="68" t="s">
        <v>112</v>
      </c>
      <c r="L133" s="68"/>
    </row>
    <row r="134" spans="1:12" ht="13.8" x14ac:dyDescent="0.25">
      <c r="A134" s="75">
        <v>108</v>
      </c>
      <c r="B134" s="98" t="s">
        <v>422</v>
      </c>
      <c r="C134" s="68">
        <v>131177</v>
      </c>
      <c r="D134" s="66">
        <v>34814</v>
      </c>
      <c r="E134" s="65">
        <v>142238</v>
      </c>
      <c r="F134" s="65"/>
      <c r="G134" s="65" t="s">
        <v>362</v>
      </c>
      <c r="H134" s="65" t="s">
        <v>383</v>
      </c>
      <c r="I134" s="68" t="s">
        <v>423</v>
      </c>
      <c r="J134" s="68" t="s">
        <v>112</v>
      </c>
      <c r="K134" s="68" t="s">
        <v>112</v>
      </c>
      <c r="L134" s="68"/>
    </row>
    <row r="135" spans="1:12" ht="13.8" x14ac:dyDescent="0.25">
      <c r="A135" s="75">
        <v>108</v>
      </c>
      <c r="B135" s="98" t="s">
        <v>424</v>
      </c>
      <c r="C135" s="68">
        <v>229751</v>
      </c>
      <c r="D135" s="66">
        <v>34459</v>
      </c>
      <c r="E135" s="65">
        <v>142238</v>
      </c>
      <c r="F135" s="65"/>
      <c r="G135" s="65" t="s">
        <v>362</v>
      </c>
      <c r="H135" s="65" t="s">
        <v>354</v>
      </c>
      <c r="I135" s="68">
        <v>510</v>
      </c>
      <c r="J135" s="68" t="s">
        <v>111</v>
      </c>
      <c r="K135" s="68" t="s">
        <v>112</v>
      </c>
      <c r="L135" s="68"/>
    </row>
    <row r="136" spans="1:12" ht="13.8" x14ac:dyDescent="0.25">
      <c r="A136" s="75">
        <v>108</v>
      </c>
      <c r="B136" s="98" t="s">
        <v>425</v>
      </c>
      <c r="C136" s="68">
        <v>132840</v>
      </c>
      <c r="D136" s="66">
        <v>34459</v>
      </c>
      <c r="E136" s="65">
        <v>142238</v>
      </c>
      <c r="F136" s="65"/>
      <c r="G136" s="65" t="s">
        <v>362</v>
      </c>
      <c r="H136" s="65" t="s">
        <v>354</v>
      </c>
      <c r="I136" s="68">
        <v>390</v>
      </c>
      <c r="J136" s="68" t="s">
        <v>111</v>
      </c>
      <c r="K136" s="68" t="s">
        <v>196</v>
      </c>
      <c r="L136" s="68"/>
    </row>
    <row r="137" spans="1:12" ht="13.8" x14ac:dyDescent="0.25">
      <c r="A137" s="75">
        <v>108</v>
      </c>
      <c r="B137" s="98" t="s">
        <v>426</v>
      </c>
      <c r="C137" s="68">
        <v>419293</v>
      </c>
      <c r="D137" s="66">
        <v>42802</v>
      </c>
      <c r="E137" s="65">
        <v>149293</v>
      </c>
      <c r="F137" s="65">
        <v>152242</v>
      </c>
      <c r="G137" s="65">
        <v>149293</v>
      </c>
      <c r="H137" s="65" t="s">
        <v>363</v>
      </c>
      <c r="I137" s="68">
        <v>350</v>
      </c>
      <c r="J137" s="68" t="s">
        <v>111</v>
      </c>
      <c r="K137" s="68" t="s">
        <v>112</v>
      </c>
      <c r="L137" s="68"/>
    </row>
    <row r="138" spans="1:12" ht="13.8" x14ac:dyDescent="0.25">
      <c r="A138" s="75">
        <v>108</v>
      </c>
      <c r="B138" s="98" t="s">
        <v>427</v>
      </c>
      <c r="C138" s="68">
        <v>209867</v>
      </c>
      <c r="D138" s="66">
        <v>38790</v>
      </c>
      <c r="E138" s="65">
        <v>149293</v>
      </c>
      <c r="F138" s="65">
        <v>152242</v>
      </c>
      <c r="G138" s="65">
        <v>149293</v>
      </c>
      <c r="H138" s="65" t="s">
        <v>350</v>
      </c>
      <c r="I138" s="68">
        <v>390</v>
      </c>
      <c r="J138" s="68" t="s">
        <v>111</v>
      </c>
      <c r="K138" s="68" t="s">
        <v>196</v>
      </c>
      <c r="L138" s="68" t="s">
        <v>351</v>
      </c>
    </row>
    <row r="139" spans="1:12" ht="13.8" x14ac:dyDescent="0.25">
      <c r="A139" s="75">
        <v>108</v>
      </c>
      <c r="B139" s="2" t="s">
        <v>237</v>
      </c>
      <c r="C139" s="68">
        <v>419303</v>
      </c>
      <c r="D139" s="66">
        <v>43166</v>
      </c>
      <c r="E139" s="65" t="s">
        <v>374</v>
      </c>
      <c r="F139" s="65" t="s">
        <v>371</v>
      </c>
      <c r="G139" s="65" t="s">
        <v>374</v>
      </c>
      <c r="H139" s="65" t="s">
        <v>349</v>
      </c>
      <c r="I139" s="68">
        <v>340</v>
      </c>
      <c r="J139" s="68" t="s">
        <v>111</v>
      </c>
      <c r="K139" s="68" t="s">
        <v>112</v>
      </c>
      <c r="L139" s="68"/>
    </row>
    <row r="140" spans="1:12" ht="13.8" x14ac:dyDescent="0.25">
      <c r="A140" s="75">
        <v>108</v>
      </c>
      <c r="B140" s="98" t="s">
        <v>428</v>
      </c>
      <c r="C140" s="68">
        <v>309820</v>
      </c>
      <c r="D140" s="66">
        <v>40247</v>
      </c>
      <c r="E140" s="65" t="s">
        <v>374</v>
      </c>
      <c r="F140" s="65" t="s">
        <v>371</v>
      </c>
      <c r="G140" s="65" t="s">
        <v>374</v>
      </c>
      <c r="H140" s="65" t="s">
        <v>383</v>
      </c>
      <c r="I140" s="68">
        <v>310</v>
      </c>
      <c r="J140" s="68" t="s">
        <v>111</v>
      </c>
      <c r="K140" s="68" t="s">
        <v>112</v>
      </c>
      <c r="L140" s="68" t="s">
        <v>351</v>
      </c>
    </row>
    <row r="141" spans="1:12" ht="13.8" x14ac:dyDescent="0.25">
      <c r="A141" s="75">
        <v>108</v>
      </c>
      <c r="B141" s="2" t="s">
        <v>429</v>
      </c>
      <c r="C141" s="68">
        <v>292841</v>
      </c>
      <c r="D141" s="66">
        <v>39139</v>
      </c>
      <c r="E141" s="65">
        <v>149293</v>
      </c>
      <c r="F141" s="65">
        <v>152242</v>
      </c>
      <c r="G141" s="65">
        <v>149293</v>
      </c>
      <c r="H141" s="65" t="s">
        <v>363</v>
      </c>
      <c r="I141" s="68">
        <v>590</v>
      </c>
      <c r="J141" s="68" t="s">
        <v>277</v>
      </c>
      <c r="K141" s="68" t="s">
        <v>112</v>
      </c>
      <c r="L141" s="68"/>
    </row>
    <row r="142" spans="1:12" ht="13.8" x14ac:dyDescent="0.25">
      <c r="A142" s="75">
        <v>108</v>
      </c>
      <c r="B142" s="2" t="s">
        <v>430</v>
      </c>
      <c r="C142" s="68">
        <v>382449</v>
      </c>
      <c r="D142" s="66">
        <v>41710</v>
      </c>
      <c r="E142" s="65">
        <v>149293</v>
      </c>
      <c r="F142" s="65">
        <v>152242</v>
      </c>
      <c r="G142" s="65">
        <v>149293</v>
      </c>
      <c r="H142" s="65" t="s">
        <v>360</v>
      </c>
      <c r="I142" s="68">
        <v>290</v>
      </c>
      <c r="J142" s="68" t="s">
        <v>111</v>
      </c>
      <c r="K142" s="68" t="s">
        <v>112</v>
      </c>
      <c r="L142" s="68"/>
    </row>
    <row r="143" spans="1:12" ht="13.8" x14ac:dyDescent="0.25">
      <c r="A143" s="75">
        <v>108</v>
      </c>
      <c r="B143" s="2" t="s">
        <v>431</v>
      </c>
      <c r="C143" s="68">
        <v>194701</v>
      </c>
      <c r="D143" s="66">
        <v>38432</v>
      </c>
      <c r="E143" s="65">
        <v>149293</v>
      </c>
      <c r="F143" s="65">
        <v>152242</v>
      </c>
      <c r="G143" s="65">
        <v>149293</v>
      </c>
      <c r="H143" s="65" t="s">
        <v>358</v>
      </c>
      <c r="I143" s="68">
        <v>400</v>
      </c>
      <c r="J143" s="68" t="s">
        <v>111</v>
      </c>
      <c r="K143" s="68" t="s">
        <v>112</v>
      </c>
      <c r="L143" s="68" t="s">
        <v>351</v>
      </c>
    </row>
    <row r="144" spans="1:12" ht="13.8" x14ac:dyDescent="0.25">
      <c r="A144" s="75">
        <v>108</v>
      </c>
      <c r="B144" s="2" t="s">
        <v>432</v>
      </c>
      <c r="C144" s="68">
        <v>448613</v>
      </c>
      <c r="D144" s="66">
        <v>43537</v>
      </c>
      <c r="E144" s="65" t="s">
        <v>374</v>
      </c>
      <c r="F144" s="65" t="s">
        <v>371</v>
      </c>
      <c r="G144" s="65" t="s">
        <v>374</v>
      </c>
      <c r="H144" s="65" t="s">
        <v>354</v>
      </c>
      <c r="I144" s="68">
        <v>370</v>
      </c>
      <c r="J144" s="68" t="s">
        <v>111</v>
      </c>
      <c r="K144" s="68" t="s">
        <v>112</v>
      </c>
      <c r="L144" s="68"/>
    </row>
    <row r="145" spans="1:12" ht="13.8" x14ac:dyDescent="0.25">
      <c r="A145" s="75">
        <v>108</v>
      </c>
      <c r="B145" s="2" t="s">
        <v>433</v>
      </c>
      <c r="C145" s="68">
        <v>448503</v>
      </c>
      <c r="D145" s="66">
        <v>43537</v>
      </c>
      <c r="E145" s="65" t="s">
        <v>374</v>
      </c>
      <c r="F145" s="65" t="s">
        <v>371</v>
      </c>
      <c r="G145" s="65" t="s">
        <v>374</v>
      </c>
      <c r="H145" s="65" t="s">
        <v>354</v>
      </c>
      <c r="I145" s="68">
        <v>360</v>
      </c>
      <c r="J145" s="68" t="s">
        <v>111</v>
      </c>
      <c r="K145" s="68" t="s">
        <v>112</v>
      </c>
      <c r="L145" s="68"/>
    </row>
    <row r="146" spans="1:12" ht="13.8" x14ac:dyDescent="0.25">
      <c r="A146" s="75">
        <v>108</v>
      </c>
      <c r="B146" s="2" t="s">
        <v>434</v>
      </c>
      <c r="C146" s="68">
        <v>434797</v>
      </c>
      <c r="D146" s="66">
        <v>43537</v>
      </c>
      <c r="E146" s="65" t="s">
        <v>374</v>
      </c>
      <c r="F146" s="65" t="s">
        <v>371</v>
      </c>
      <c r="G146" s="65" t="s">
        <v>374</v>
      </c>
      <c r="H146" s="65" t="s">
        <v>354</v>
      </c>
      <c r="I146" s="68">
        <v>370</v>
      </c>
      <c r="J146" s="68" t="s">
        <v>111</v>
      </c>
      <c r="K146" s="68" t="s">
        <v>112</v>
      </c>
      <c r="L146" s="68"/>
    </row>
    <row r="147" spans="1:12" ht="13.8" x14ac:dyDescent="0.25">
      <c r="A147" s="75">
        <v>108</v>
      </c>
      <c r="B147" s="2" t="s">
        <v>435</v>
      </c>
      <c r="C147" s="68">
        <v>448604</v>
      </c>
      <c r="D147" s="66">
        <v>43537</v>
      </c>
      <c r="E147" s="65" t="s">
        <v>374</v>
      </c>
      <c r="F147" s="65" t="s">
        <v>371</v>
      </c>
      <c r="G147" s="65" t="s">
        <v>374</v>
      </c>
      <c r="H147" s="65" t="s">
        <v>354</v>
      </c>
      <c r="I147" s="68">
        <v>330</v>
      </c>
      <c r="J147" s="68" t="s">
        <v>111</v>
      </c>
      <c r="K147" s="68" t="s">
        <v>112</v>
      </c>
      <c r="L147" s="68"/>
    </row>
    <row r="148" spans="1:12" ht="13.8" x14ac:dyDescent="0.25">
      <c r="A148" s="75">
        <v>108</v>
      </c>
      <c r="B148" s="2" t="s">
        <v>436</v>
      </c>
      <c r="C148" s="68">
        <v>448668</v>
      </c>
      <c r="D148" s="66">
        <v>43537</v>
      </c>
      <c r="E148" s="65" t="s">
        <v>374</v>
      </c>
      <c r="F148" s="65" t="s">
        <v>371</v>
      </c>
      <c r="G148" s="65" t="s">
        <v>374</v>
      </c>
      <c r="H148" s="65" t="s">
        <v>354</v>
      </c>
      <c r="I148" s="68">
        <v>380</v>
      </c>
      <c r="J148" s="68" t="s">
        <v>111</v>
      </c>
      <c r="K148" s="68" t="s">
        <v>112</v>
      </c>
      <c r="L148" s="68"/>
    </row>
    <row r="149" spans="1:12" ht="13.8" x14ac:dyDescent="0.25">
      <c r="A149" s="75">
        <v>108</v>
      </c>
      <c r="B149" s="2" t="s">
        <v>437</v>
      </c>
      <c r="C149" s="68">
        <v>434870</v>
      </c>
      <c r="D149" s="66">
        <v>43166</v>
      </c>
      <c r="E149" s="65" t="s">
        <v>374</v>
      </c>
      <c r="F149" s="65" t="s">
        <v>371</v>
      </c>
      <c r="G149" s="65" t="s">
        <v>374</v>
      </c>
      <c r="H149" s="65" t="s">
        <v>349</v>
      </c>
      <c r="I149" s="68">
        <v>370</v>
      </c>
      <c r="J149" s="68" t="s">
        <v>111</v>
      </c>
      <c r="K149" s="68" t="s">
        <v>112</v>
      </c>
      <c r="L149" s="68"/>
    </row>
    <row r="150" spans="1:12" ht="13.8" x14ac:dyDescent="0.25">
      <c r="A150" s="75">
        <v>108</v>
      </c>
      <c r="B150" s="98" t="s">
        <v>246</v>
      </c>
      <c r="C150" s="68">
        <v>396402</v>
      </c>
      <c r="D150" s="66">
        <v>42072</v>
      </c>
      <c r="E150" s="65" t="s">
        <v>438</v>
      </c>
      <c r="F150" s="65"/>
      <c r="G150" s="65" t="s">
        <v>438</v>
      </c>
      <c r="H150" s="65" t="s">
        <v>358</v>
      </c>
      <c r="I150" s="68">
        <v>430</v>
      </c>
      <c r="J150" s="68" t="s">
        <v>111</v>
      </c>
      <c r="K150" s="68" t="s">
        <v>112</v>
      </c>
      <c r="L150" s="68" t="s">
        <v>351</v>
      </c>
    </row>
    <row r="151" spans="1:12" ht="13.8" x14ac:dyDescent="0.25">
      <c r="A151" s="75">
        <v>108</v>
      </c>
      <c r="B151" s="98" t="s">
        <v>248</v>
      </c>
      <c r="C151" s="68">
        <v>312082</v>
      </c>
      <c r="D151" s="66">
        <v>36207</v>
      </c>
      <c r="E151" s="65">
        <v>142238</v>
      </c>
      <c r="F151" s="65"/>
      <c r="G151" s="65" t="s">
        <v>362</v>
      </c>
      <c r="H151" s="65" t="s">
        <v>360</v>
      </c>
      <c r="I151" s="68">
        <v>460</v>
      </c>
      <c r="J151" s="68" t="s">
        <v>111</v>
      </c>
      <c r="K151" s="68" t="s">
        <v>112</v>
      </c>
      <c r="L151" s="68"/>
    </row>
    <row r="152" spans="1:12" ht="13.8" x14ac:dyDescent="0.25">
      <c r="A152" s="75">
        <v>108</v>
      </c>
      <c r="B152" s="98" t="s">
        <v>249</v>
      </c>
      <c r="C152" s="68">
        <v>148634</v>
      </c>
      <c r="D152" s="66">
        <v>36207</v>
      </c>
      <c r="E152" s="65">
        <v>142238</v>
      </c>
      <c r="F152" s="65"/>
      <c r="G152" s="65" t="s">
        <v>362</v>
      </c>
      <c r="H152" s="65" t="s">
        <v>360</v>
      </c>
      <c r="I152" s="68">
        <v>410</v>
      </c>
      <c r="J152" s="68" t="s">
        <v>111</v>
      </c>
      <c r="K152" s="68" t="s">
        <v>112</v>
      </c>
      <c r="L152" s="68"/>
    </row>
    <row r="153" spans="1:12" ht="13.8" x14ac:dyDescent="0.25">
      <c r="A153" s="75">
        <v>108</v>
      </c>
      <c r="B153" s="98" t="s">
        <v>439</v>
      </c>
      <c r="C153" s="68">
        <v>141789</v>
      </c>
      <c r="D153" s="66">
        <v>35852</v>
      </c>
      <c r="E153" s="65">
        <v>132938</v>
      </c>
      <c r="F153" s="65">
        <v>170804</v>
      </c>
      <c r="G153" s="65">
        <v>132938</v>
      </c>
      <c r="H153" s="65" t="s">
        <v>369</v>
      </c>
      <c r="I153" s="68">
        <v>320</v>
      </c>
      <c r="J153" s="68" t="s">
        <v>111</v>
      </c>
      <c r="K153" s="68" t="s">
        <v>196</v>
      </c>
      <c r="L153" s="68"/>
    </row>
    <row r="154" spans="1:12" ht="13.8" x14ac:dyDescent="0.25">
      <c r="A154" s="75">
        <v>108</v>
      </c>
      <c r="B154" s="98" t="s">
        <v>440</v>
      </c>
      <c r="C154" s="68">
        <v>355016</v>
      </c>
      <c r="D154" s="66">
        <v>40982</v>
      </c>
      <c r="E154" s="65" t="s">
        <v>441</v>
      </c>
      <c r="F154" s="65" t="s">
        <v>442</v>
      </c>
      <c r="G154" s="65" t="s">
        <v>441</v>
      </c>
      <c r="H154" s="65" t="s">
        <v>356</v>
      </c>
      <c r="I154" s="68">
        <v>340</v>
      </c>
      <c r="J154" s="68" t="s">
        <v>111</v>
      </c>
      <c r="K154" s="68" t="s">
        <v>112</v>
      </c>
      <c r="L154" s="68" t="s">
        <v>351</v>
      </c>
    </row>
    <row r="155" spans="1:12" ht="13.8" x14ac:dyDescent="0.25">
      <c r="A155" s="75">
        <v>108</v>
      </c>
      <c r="B155" s="2" t="s">
        <v>443</v>
      </c>
      <c r="C155" s="68">
        <v>191986</v>
      </c>
      <c r="D155" s="66">
        <v>38432</v>
      </c>
      <c r="E155" s="65">
        <v>132938</v>
      </c>
      <c r="F155" s="65">
        <v>170804</v>
      </c>
      <c r="G155" s="65">
        <v>132938</v>
      </c>
      <c r="H155" s="65" t="s">
        <v>358</v>
      </c>
      <c r="I155" s="68">
        <v>380</v>
      </c>
      <c r="J155" s="68" t="s">
        <v>111</v>
      </c>
      <c r="K155" s="68" t="s">
        <v>112</v>
      </c>
      <c r="L155" s="68"/>
    </row>
    <row r="156" spans="1:12" ht="13.8" x14ac:dyDescent="0.25">
      <c r="A156" s="75">
        <v>108</v>
      </c>
      <c r="B156" s="2" t="s">
        <v>444</v>
      </c>
      <c r="C156" s="68">
        <v>295785</v>
      </c>
      <c r="D156" s="66">
        <v>39882</v>
      </c>
      <c r="E156" s="65" t="s">
        <v>441</v>
      </c>
      <c r="F156" s="65">
        <v>170804</v>
      </c>
      <c r="G156" s="65" t="s">
        <v>441</v>
      </c>
      <c r="H156" s="65" t="s">
        <v>354</v>
      </c>
      <c r="I156" s="68">
        <v>370</v>
      </c>
      <c r="J156" s="68" t="s">
        <v>111</v>
      </c>
      <c r="K156" s="68" t="s">
        <v>112</v>
      </c>
      <c r="L156" s="68"/>
    </row>
    <row r="157" spans="1:12" ht="13.8" x14ac:dyDescent="0.25">
      <c r="A157" s="75">
        <v>108</v>
      </c>
      <c r="B157" s="98" t="s">
        <v>445</v>
      </c>
      <c r="C157" s="68">
        <v>210335</v>
      </c>
      <c r="D157" s="66">
        <v>38790</v>
      </c>
      <c r="E157" s="65">
        <v>132938</v>
      </c>
      <c r="F157" s="65">
        <v>170804</v>
      </c>
      <c r="G157" s="65">
        <v>132938</v>
      </c>
      <c r="H157" s="65" t="s">
        <v>350</v>
      </c>
      <c r="I157" s="68">
        <v>430</v>
      </c>
      <c r="J157" s="68" t="s">
        <v>111</v>
      </c>
      <c r="K157" s="68" t="s">
        <v>112</v>
      </c>
      <c r="L157" s="68" t="s">
        <v>351</v>
      </c>
    </row>
    <row r="158" spans="1:12" ht="13.8" x14ac:dyDescent="0.25">
      <c r="A158" s="75">
        <v>108</v>
      </c>
      <c r="B158" s="98" t="s">
        <v>255</v>
      </c>
      <c r="C158" s="68">
        <v>177283</v>
      </c>
      <c r="D158" s="66">
        <v>34886</v>
      </c>
      <c r="E158" s="65">
        <v>142238</v>
      </c>
      <c r="F158" s="65"/>
      <c r="G158" s="65" t="s">
        <v>362</v>
      </c>
      <c r="H158" s="65" t="s">
        <v>383</v>
      </c>
      <c r="I158" s="68">
        <v>550</v>
      </c>
      <c r="J158" s="68" t="s">
        <v>111</v>
      </c>
      <c r="K158" s="68" t="s">
        <v>196</v>
      </c>
      <c r="L158" s="68"/>
    </row>
    <row r="159" spans="1:12" ht="13.8" x14ac:dyDescent="0.25">
      <c r="A159" s="75">
        <v>108</v>
      </c>
      <c r="B159" s="98" t="s">
        <v>257</v>
      </c>
      <c r="C159" s="68">
        <v>138866</v>
      </c>
      <c r="D159" s="66">
        <v>36572</v>
      </c>
      <c r="E159" s="65">
        <v>142238</v>
      </c>
      <c r="F159" s="65"/>
      <c r="G159" s="65" t="s">
        <v>362</v>
      </c>
      <c r="H159" s="65" t="s">
        <v>358</v>
      </c>
      <c r="I159" s="68">
        <v>440</v>
      </c>
      <c r="J159" s="68" t="s">
        <v>111</v>
      </c>
      <c r="K159" s="68" t="s">
        <v>112</v>
      </c>
      <c r="L159" s="68"/>
    </row>
    <row r="160" spans="1:12" ht="13.8" x14ac:dyDescent="0.25">
      <c r="A160" s="75">
        <v>108</v>
      </c>
      <c r="B160" s="98" t="s">
        <v>258</v>
      </c>
      <c r="C160" s="68">
        <v>395151</v>
      </c>
      <c r="D160" s="66">
        <v>42802</v>
      </c>
      <c r="E160" s="65" t="s">
        <v>347</v>
      </c>
      <c r="F160" s="65" t="s">
        <v>348</v>
      </c>
      <c r="G160" s="65" t="s">
        <v>347</v>
      </c>
      <c r="H160" s="65" t="s">
        <v>363</v>
      </c>
      <c r="I160" s="68">
        <v>370</v>
      </c>
      <c r="J160" s="68" t="s">
        <v>111</v>
      </c>
      <c r="K160" s="68" t="s">
        <v>112</v>
      </c>
      <c r="L160" s="80"/>
    </row>
    <row r="161" spans="1:12" ht="13.8" x14ac:dyDescent="0.25">
      <c r="A161" s="75">
        <v>108</v>
      </c>
      <c r="B161" s="98" t="s">
        <v>259</v>
      </c>
      <c r="C161" s="68">
        <v>364560</v>
      </c>
      <c r="D161" s="66">
        <v>41345</v>
      </c>
      <c r="E161" s="65" t="s">
        <v>347</v>
      </c>
      <c r="F161" s="65" t="s">
        <v>348</v>
      </c>
      <c r="G161" s="65" t="s">
        <v>364</v>
      </c>
      <c r="H161" s="65" t="s">
        <v>369</v>
      </c>
      <c r="I161" s="68">
        <v>480</v>
      </c>
      <c r="J161" s="68" t="s">
        <v>112</v>
      </c>
      <c r="K161" s="68" t="s">
        <v>196</v>
      </c>
      <c r="L161" s="68"/>
    </row>
    <row r="162" spans="1:12" ht="13.8" x14ac:dyDescent="0.25">
      <c r="A162" s="75">
        <v>108</v>
      </c>
      <c r="B162" s="98" t="s">
        <v>446</v>
      </c>
      <c r="C162" s="68">
        <v>209748</v>
      </c>
      <c r="D162" s="66">
        <v>38790</v>
      </c>
      <c r="E162" s="65">
        <v>103716</v>
      </c>
      <c r="F162" s="65">
        <v>109181</v>
      </c>
      <c r="G162" s="65">
        <v>103716</v>
      </c>
      <c r="H162" s="65" t="s">
        <v>350</v>
      </c>
      <c r="I162" s="68">
        <v>440</v>
      </c>
      <c r="J162" s="68" t="s">
        <v>111</v>
      </c>
      <c r="K162" s="68" t="s">
        <v>112</v>
      </c>
      <c r="L162" s="68"/>
    </row>
    <row r="163" spans="1:12" ht="13.8" x14ac:dyDescent="0.25">
      <c r="A163" s="75">
        <v>108</v>
      </c>
      <c r="B163" s="98" t="s">
        <v>447</v>
      </c>
      <c r="C163" s="68">
        <v>340418</v>
      </c>
      <c r="D163" s="66">
        <v>40612</v>
      </c>
      <c r="E163" s="65" t="s">
        <v>347</v>
      </c>
      <c r="F163" s="65" t="s">
        <v>348</v>
      </c>
      <c r="G163" s="65" t="s">
        <v>347</v>
      </c>
      <c r="H163" s="65" t="s">
        <v>365</v>
      </c>
      <c r="I163" s="68">
        <v>360</v>
      </c>
      <c r="J163" s="68" t="s">
        <v>111</v>
      </c>
      <c r="K163" s="68" t="s">
        <v>112</v>
      </c>
      <c r="L163" s="68" t="s">
        <v>351</v>
      </c>
    </row>
    <row r="164" spans="1:12" ht="13.8" x14ac:dyDescent="0.25">
      <c r="A164" s="75">
        <v>108</v>
      </c>
      <c r="B164" s="98" t="s">
        <v>261</v>
      </c>
      <c r="C164" s="68">
        <v>176345</v>
      </c>
      <c r="D164" s="66">
        <v>37313</v>
      </c>
      <c r="E164" s="65">
        <v>142238</v>
      </c>
      <c r="F164" s="65"/>
      <c r="G164" s="65" t="s">
        <v>362</v>
      </c>
      <c r="H164" s="65" t="s">
        <v>363</v>
      </c>
      <c r="I164" s="68">
        <v>340</v>
      </c>
      <c r="J164" s="68" t="s">
        <v>111</v>
      </c>
      <c r="K164" s="68" t="s">
        <v>112</v>
      </c>
      <c r="L164" s="68"/>
    </row>
    <row r="165" spans="1:12" ht="13.8" x14ac:dyDescent="0.25">
      <c r="A165" s="75">
        <v>108</v>
      </c>
      <c r="B165" s="98" t="s">
        <v>262</v>
      </c>
      <c r="C165" s="68">
        <v>355557</v>
      </c>
      <c r="D165" s="66">
        <v>41345</v>
      </c>
      <c r="E165" s="65" t="s">
        <v>347</v>
      </c>
      <c r="F165" s="65" t="s">
        <v>348</v>
      </c>
      <c r="G165" s="65" t="s">
        <v>364</v>
      </c>
      <c r="H165" s="65" t="s">
        <v>369</v>
      </c>
      <c r="I165" s="68">
        <v>360</v>
      </c>
      <c r="J165" s="68" t="s">
        <v>111</v>
      </c>
      <c r="K165" s="68" t="s">
        <v>112</v>
      </c>
      <c r="L165" s="68"/>
    </row>
    <row r="166" spans="1:12" ht="13.8" x14ac:dyDescent="0.25">
      <c r="A166" s="75">
        <v>108</v>
      </c>
      <c r="B166" s="98" t="s">
        <v>263</v>
      </c>
      <c r="C166" s="68">
        <v>176969</v>
      </c>
      <c r="D166" s="66">
        <v>35159</v>
      </c>
      <c r="E166" s="65">
        <v>142238</v>
      </c>
      <c r="F166" s="65"/>
      <c r="G166" s="65" t="s">
        <v>362</v>
      </c>
      <c r="H166" s="65" t="s">
        <v>365</v>
      </c>
      <c r="I166" s="68">
        <v>470</v>
      </c>
      <c r="J166" s="68" t="s">
        <v>111</v>
      </c>
      <c r="K166" s="68" t="s">
        <v>196</v>
      </c>
      <c r="L166" s="68"/>
    </row>
    <row r="167" spans="1:12" ht="13.8" x14ac:dyDescent="0.25">
      <c r="A167" s="75">
        <v>108</v>
      </c>
      <c r="B167" s="98" t="s">
        <v>264</v>
      </c>
      <c r="C167" s="68">
        <v>406316</v>
      </c>
      <c r="D167" s="66">
        <v>42438</v>
      </c>
      <c r="E167" s="65">
        <v>132961</v>
      </c>
      <c r="F167" s="65"/>
      <c r="G167" s="65">
        <v>132961</v>
      </c>
      <c r="H167" s="65" t="s">
        <v>350</v>
      </c>
      <c r="I167" s="68">
        <v>360</v>
      </c>
      <c r="J167" s="68" t="s">
        <v>111</v>
      </c>
      <c r="K167" s="68" t="s">
        <v>112</v>
      </c>
      <c r="L167" s="68" t="s">
        <v>351</v>
      </c>
    </row>
    <row r="168" spans="1:12" ht="13.8" x14ac:dyDescent="0.25">
      <c r="A168" s="75">
        <v>108</v>
      </c>
      <c r="B168" s="98" t="s">
        <v>448</v>
      </c>
      <c r="C168" s="68">
        <v>354132</v>
      </c>
      <c r="D168" s="66">
        <v>40982</v>
      </c>
      <c r="E168" s="65" t="s">
        <v>449</v>
      </c>
      <c r="F168" s="65"/>
      <c r="G168" s="65" t="s">
        <v>449</v>
      </c>
      <c r="H168" s="65" t="s">
        <v>356</v>
      </c>
      <c r="I168" s="68">
        <v>390</v>
      </c>
      <c r="J168" s="68" t="s">
        <v>111</v>
      </c>
      <c r="K168" s="68" t="s">
        <v>112</v>
      </c>
      <c r="L168" s="68" t="s">
        <v>351</v>
      </c>
    </row>
    <row r="169" spans="1:12" ht="13.8" x14ac:dyDescent="0.25">
      <c r="A169" s="75">
        <v>108</v>
      </c>
      <c r="B169" s="98" t="s">
        <v>266</v>
      </c>
      <c r="C169" s="68">
        <v>309480</v>
      </c>
      <c r="D169" s="66">
        <v>40247</v>
      </c>
      <c r="E169" s="65" t="s">
        <v>449</v>
      </c>
      <c r="F169" s="65"/>
      <c r="G169" s="65" t="s">
        <v>449</v>
      </c>
      <c r="H169" s="65" t="s">
        <v>450</v>
      </c>
      <c r="I169" s="68">
        <v>390</v>
      </c>
      <c r="J169" s="68" t="s">
        <v>111</v>
      </c>
      <c r="K169" s="68" t="s">
        <v>112</v>
      </c>
      <c r="L169" s="68" t="s">
        <v>351</v>
      </c>
    </row>
    <row r="170" spans="1:12" ht="13.8" x14ac:dyDescent="0.25">
      <c r="A170" s="75">
        <v>108</v>
      </c>
      <c r="B170" s="98" t="s">
        <v>267</v>
      </c>
      <c r="C170" s="68">
        <v>177320</v>
      </c>
      <c r="D170" s="66">
        <v>35159</v>
      </c>
      <c r="E170" s="65">
        <v>143257</v>
      </c>
      <c r="F170" s="65"/>
      <c r="G170" s="65">
        <v>148098</v>
      </c>
      <c r="H170" s="65" t="s">
        <v>365</v>
      </c>
      <c r="I170" s="68">
        <v>580</v>
      </c>
      <c r="J170" s="68" t="s">
        <v>112</v>
      </c>
      <c r="K170" s="68" t="s">
        <v>196</v>
      </c>
      <c r="L170" s="68"/>
    </row>
    <row r="171" spans="1:12" ht="13.8" x14ac:dyDescent="0.25">
      <c r="A171" s="75">
        <v>108</v>
      </c>
      <c r="B171" s="98" t="s">
        <v>269</v>
      </c>
      <c r="C171" s="65" t="s">
        <v>451</v>
      </c>
      <c r="D171" s="66">
        <v>40247</v>
      </c>
      <c r="E171" s="65" t="s">
        <v>347</v>
      </c>
      <c r="F171" s="65" t="s">
        <v>348</v>
      </c>
      <c r="G171" s="65" t="s">
        <v>347</v>
      </c>
      <c r="H171" s="65" t="s">
        <v>450</v>
      </c>
      <c r="I171" s="68">
        <v>390</v>
      </c>
      <c r="J171" s="68" t="s">
        <v>111</v>
      </c>
      <c r="K171" s="68" t="s">
        <v>112</v>
      </c>
      <c r="L171" s="68" t="s">
        <v>351</v>
      </c>
    </row>
    <row r="172" spans="1:12" ht="13.8" x14ac:dyDescent="0.25">
      <c r="A172" s="75">
        <v>108</v>
      </c>
      <c r="B172" s="98" t="s">
        <v>271</v>
      </c>
      <c r="C172" s="68">
        <v>287610</v>
      </c>
      <c r="D172" s="66">
        <v>39139</v>
      </c>
      <c r="E172" s="65">
        <v>143257</v>
      </c>
      <c r="F172" s="65"/>
      <c r="G172" s="65">
        <v>148098</v>
      </c>
      <c r="H172" s="65" t="s">
        <v>363</v>
      </c>
      <c r="I172" s="68">
        <v>490</v>
      </c>
      <c r="J172" s="68" t="s">
        <v>272</v>
      </c>
      <c r="K172" s="68" t="s">
        <v>112</v>
      </c>
      <c r="L172" s="68"/>
    </row>
    <row r="173" spans="1:12" ht="13.8" x14ac:dyDescent="0.25">
      <c r="A173" s="75">
        <v>108</v>
      </c>
      <c r="B173" s="98" t="s">
        <v>273</v>
      </c>
      <c r="C173" s="68">
        <v>407209</v>
      </c>
      <c r="D173" s="66">
        <v>42802</v>
      </c>
      <c r="E173" s="65" t="s">
        <v>347</v>
      </c>
      <c r="F173" s="65" t="s">
        <v>348</v>
      </c>
      <c r="G173" s="65" t="s">
        <v>347</v>
      </c>
      <c r="H173" s="65" t="s">
        <v>363</v>
      </c>
      <c r="I173" s="68">
        <v>390</v>
      </c>
      <c r="J173" s="68" t="s">
        <v>111</v>
      </c>
      <c r="K173" s="68" t="s">
        <v>112</v>
      </c>
      <c r="L173" s="80"/>
    </row>
    <row r="174" spans="1:12" ht="13.8" x14ac:dyDescent="0.25">
      <c r="A174" s="75">
        <v>108</v>
      </c>
      <c r="B174" s="98" t="s">
        <v>275</v>
      </c>
      <c r="C174" s="68">
        <v>407584</v>
      </c>
      <c r="D174" s="66">
        <v>42802</v>
      </c>
      <c r="E174" s="65" t="s">
        <v>347</v>
      </c>
      <c r="F174" s="65" t="s">
        <v>348</v>
      </c>
      <c r="G174" s="65" t="s">
        <v>347</v>
      </c>
      <c r="H174" s="65" t="s">
        <v>363</v>
      </c>
      <c r="I174" s="68">
        <v>380</v>
      </c>
      <c r="J174" s="68" t="s">
        <v>111</v>
      </c>
      <c r="K174" s="68" t="s">
        <v>112</v>
      </c>
      <c r="L174" s="80"/>
    </row>
    <row r="175" spans="1:12" ht="13.8" x14ac:dyDescent="0.25">
      <c r="A175" s="75">
        <v>108</v>
      </c>
      <c r="B175" s="2" t="s">
        <v>276</v>
      </c>
      <c r="C175" s="68">
        <v>448181</v>
      </c>
      <c r="D175" s="66">
        <v>43537</v>
      </c>
      <c r="E175" s="65" t="s">
        <v>452</v>
      </c>
      <c r="F175" s="65" t="s">
        <v>453</v>
      </c>
      <c r="G175" s="65" t="s">
        <v>452</v>
      </c>
      <c r="H175" s="65" t="s">
        <v>354</v>
      </c>
      <c r="I175" s="68">
        <v>350</v>
      </c>
      <c r="J175" s="68" t="s">
        <v>111</v>
      </c>
      <c r="K175" s="68" t="s">
        <v>112</v>
      </c>
      <c r="L175" s="68"/>
    </row>
    <row r="176" spans="1:12" ht="13.8" x14ac:dyDescent="0.25">
      <c r="A176" s="75">
        <v>108</v>
      </c>
      <c r="B176" s="98" t="s">
        <v>454</v>
      </c>
      <c r="C176" s="68">
        <v>312037</v>
      </c>
      <c r="D176" s="66">
        <v>40247</v>
      </c>
      <c r="E176" s="65" t="s">
        <v>455</v>
      </c>
      <c r="F176" s="65" t="s">
        <v>456</v>
      </c>
      <c r="G176" s="65" t="s">
        <v>455</v>
      </c>
      <c r="H176" s="65" t="s">
        <v>383</v>
      </c>
      <c r="I176" s="68">
        <v>330</v>
      </c>
      <c r="J176" s="68" t="s">
        <v>111</v>
      </c>
      <c r="K176" s="68" t="s">
        <v>112</v>
      </c>
      <c r="L176" s="68" t="s">
        <v>361</v>
      </c>
    </row>
    <row r="177" spans="1:12" ht="13.8" x14ac:dyDescent="0.25">
      <c r="A177" s="75">
        <v>108</v>
      </c>
      <c r="B177" s="2" t="s">
        <v>457</v>
      </c>
      <c r="C177" s="68">
        <v>434430</v>
      </c>
      <c r="D177" s="66">
        <v>43537</v>
      </c>
      <c r="E177" s="65" t="s">
        <v>359</v>
      </c>
      <c r="F177" s="65"/>
      <c r="G177" s="65" t="s">
        <v>359</v>
      </c>
      <c r="H177" s="65" t="s">
        <v>354</v>
      </c>
      <c r="I177" s="68">
        <v>230</v>
      </c>
      <c r="J177" s="68" t="s">
        <v>111</v>
      </c>
      <c r="K177" s="68" t="s">
        <v>196</v>
      </c>
      <c r="L177" s="68"/>
    </row>
    <row r="178" spans="1:12" ht="13.8" x14ac:dyDescent="0.25">
      <c r="A178" s="75">
        <v>108</v>
      </c>
      <c r="B178" s="2" t="s">
        <v>458</v>
      </c>
      <c r="C178" s="68">
        <v>175975</v>
      </c>
      <c r="D178" s="66">
        <v>38036</v>
      </c>
      <c r="E178" s="65">
        <v>143257</v>
      </c>
      <c r="F178" s="65"/>
      <c r="G178" s="65">
        <v>148098</v>
      </c>
      <c r="H178" s="65" t="s">
        <v>354</v>
      </c>
      <c r="I178" s="68">
        <v>340</v>
      </c>
      <c r="J178" s="68" t="s">
        <v>111</v>
      </c>
      <c r="K178" s="68" t="s">
        <v>112</v>
      </c>
      <c r="L178" s="68" t="s">
        <v>361</v>
      </c>
    </row>
    <row r="179" spans="1:12" ht="13.8" x14ac:dyDescent="0.25">
      <c r="A179" s="75">
        <v>108</v>
      </c>
      <c r="B179" s="2" t="s">
        <v>459</v>
      </c>
      <c r="C179" s="68">
        <v>176033</v>
      </c>
      <c r="D179" s="66">
        <v>38036</v>
      </c>
      <c r="E179" s="65">
        <v>143257</v>
      </c>
      <c r="F179" s="65"/>
      <c r="G179" s="65">
        <v>148098</v>
      </c>
      <c r="H179" s="65" t="s">
        <v>394</v>
      </c>
      <c r="I179" s="68">
        <v>280</v>
      </c>
      <c r="J179" s="68" t="s">
        <v>111</v>
      </c>
      <c r="K179" s="68" t="s">
        <v>196</v>
      </c>
      <c r="L179" s="68"/>
    </row>
    <row r="180" spans="1:12" ht="13.8" x14ac:dyDescent="0.25">
      <c r="A180" s="75">
        <v>108</v>
      </c>
      <c r="B180" s="2" t="s">
        <v>460</v>
      </c>
      <c r="C180" s="68">
        <v>260569</v>
      </c>
      <c r="D180" s="66">
        <v>39511</v>
      </c>
      <c r="E180" s="65">
        <v>143257</v>
      </c>
      <c r="F180" s="65"/>
      <c r="G180" s="65">
        <v>148098</v>
      </c>
      <c r="H180" s="65" t="s">
        <v>349</v>
      </c>
      <c r="I180" s="68">
        <v>290</v>
      </c>
      <c r="J180" s="68" t="s">
        <v>111</v>
      </c>
      <c r="K180" s="68" t="s">
        <v>112</v>
      </c>
      <c r="L180" s="68" t="s">
        <v>361</v>
      </c>
    </row>
    <row r="181" spans="1:12" ht="13.8" x14ac:dyDescent="0.25">
      <c r="A181" s="75">
        <v>108</v>
      </c>
      <c r="B181" s="2" t="s">
        <v>461</v>
      </c>
      <c r="C181" s="68">
        <v>311915</v>
      </c>
      <c r="D181" s="66">
        <v>39882</v>
      </c>
      <c r="E181" s="65" t="s">
        <v>359</v>
      </c>
      <c r="F181" s="65"/>
      <c r="G181" s="65" t="s">
        <v>462</v>
      </c>
      <c r="H181" s="65" t="s">
        <v>354</v>
      </c>
      <c r="I181" s="68">
        <v>270</v>
      </c>
      <c r="J181" s="68" t="s">
        <v>111</v>
      </c>
      <c r="K181" s="68" t="s">
        <v>196</v>
      </c>
      <c r="L181" s="68"/>
    </row>
    <row r="182" spans="1:12" ht="13.8" x14ac:dyDescent="0.25">
      <c r="A182" s="75">
        <v>108</v>
      </c>
      <c r="B182" s="98" t="s">
        <v>463</v>
      </c>
      <c r="C182" s="68">
        <v>176208</v>
      </c>
      <c r="D182" s="66">
        <v>37313</v>
      </c>
      <c r="E182" s="65">
        <v>143257</v>
      </c>
      <c r="F182" s="65"/>
      <c r="G182" s="65">
        <v>148098</v>
      </c>
      <c r="H182" s="65" t="s">
        <v>363</v>
      </c>
      <c r="I182" s="68">
        <v>310</v>
      </c>
      <c r="J182" s="68" t="s">
        <v>111</v>
      </c>
      <c r="K182" s="68" t="s">
        <v>196</v>
      </c>
      <c r="L182" s="68" t="s">
        <v>361</v>
      </c>
    </row>
    <row r="183" spans="1:12" ht="13.8" x14ac:dyDescent="0.25">
      <c r="A183" s="75">
        <v>108</v>
      </c>
      <c r="B183" s="98" t="s">
        <v>464</v>
      </c>
      <c r="C183" s="68">
        <v>209977</v>
      </c>
      <c r="D183" s="66">
        <v>38790</v>
      </c>
      <c r="E183" s="65">
        <v>143257</v>
      </c>
      <c r="F183" s="65"/>
      <c r="G183" s="65">
        <v>148098</v>
      </c>
      <c r="H183" s="65" t="s">
        <v>350</v>
      </c>
      <c r="I183" s="68">
        <v>370</v>
      </c>
      <c r="J183" s="68" t="s">
        <v>111</v>
      </c>
      <c r="K183" s="68" t="s">
        <v>112</v>
      </c>
      <c r="L183" s="68" t="s">
        <v>361</v>
      </c>
    </row>
    <row r="184" spans="1:12" ht="13.8" x14ac:dyDescent="0.25">
      <c r="A184" s="75">
        <v>108</v>
      </c>
      <c r="B184" s="2" t="s">
        <v>465</v>
      </c>
      <c r="C184" s="68">
        <v>262327</v>
      </c>
      <c r="D184" s="66">
        <v>39882</v>
      </c>
      <c r="E184" s="65" t="s">
        <v>359</v>
      </c>
      <c r="F184" s="65"/>
      <c r="G184" s="65" t="s">
        <v>462</v>
      </c>
      <c r="H184" s="65" t="s">
        <v>394</v>
      </c>
      <c r="I184" s="68">
        <v>350</v>
      </c>
      <c r="J184" s="68" t="s">
        <v>111</v>
      </c>
      <c r="K184" s="68" t="s">
        <v>112</v>
      </c>
      <c r="L184" s="68" t="s">
        <v>361</v>
      </c>
    </row>
    <row r="185" spans="1:12" ht="13.8" x14ac:dyDescent="0.25">
      <c r="A185" s="75">
        <v>108</v>
      </c>
      <c r="B185" s="98" t="s">
        <v>466</v>
      </c>
      <c r="C185" s="68">
        <v>152550</v>
      </c>
      <c r="D185" s="66">
        <v>34886</v>
      </c>
      <c r="E185" s="65">
        <v>143257</v>
      </c>
      <c r="F185" s="65"/>
      <c r="G185" s="65">
        <v>148098</v>
      </c>
      <c r="H185" s="65" t="s">
        <v>450</v>
      </c>
      <c r="I185" s="68">
        <v>390</v>
      </c>
      <c r="J185" s="68" t="s">
        <v>111</v>
      </c>
      <c r="K185" s="68" t="s">
        <v>127</v>
      </c>
      <c r="L185" s="68"/>
    </row>
    <row r="186" spans="1:12" ht="13.8" x14ac:dyDescent="0.25">
      <c r="A186" s="75">
        <v>108</v>
      </c>
      <c r="B186" s="98" t="s">
        <v>467</v>
      </c>
      <c r="C186" s="68">
        <v>210023</v>
      </c>
      <c r="D186" s="66">
        <v>38790</v>
      </c>
      <c r="E186" s="65">
        <v>143257</v>
      </c>
      <c r="F186" s="65"/>
      <c r="G186" s="65">
        <v>148098</v>
      </c>
      <c r="H186" s="65" t="s">
        <v>350</v>
      </c>
      <c r="I186" s="68">
        <v>490</v>
      </c>
      <c r="J186" s="68" t="s">
        <v>112</v>
      </c>
      <c r="K186" s="68" t="s">
        <v>112</v>
      </c>
      <c r="L186" s="68"/>
    </row>
    <row r="187" spans="1:12" ht="13.8" x14ac:dyDescent="0.25">
      <c r="A187" s="75">
        <v>108</v>
      </c>
      <c r="B187" s="98" t="s">
        <v>468</v>
      </c>
      <c r="C187" s="68">
        <v>194453</v>
      </c>
      <c r="D187" s="66">
        <v>38432</v>
      </c>
      <c r="E187" s="65">
        <v>143257</v>
      </c>
      <c r="F187" s="65"/>
      <c r="G187" s="65">
        <v>148098</v>
      </c>
      <c r="H187" s="65" t="s">
        <v>358</v>
      </c>
      <c r="I187" s="68">
        <v>550</v>
      </c>
      <c r="J187" s="68" t="s">
        <v>111</v>
      </c>
      <c r="K187" s="68" t="s">
        <v>112</v>
      </c>
      <c r="L187" s="68"/>
    </row>
    <row r="188" spans="1:12" ht="13.8" x14ac:dyDescent="0.25">
      <c r="A188" s="75">
        <v>108</v>
      </c>
      <c r="B188" s="2" t="s">
        <v>469</v>
      </c>
      <c r="C188" s="68">
        <v>434513</v>
      </c>
      <c r="D188" s="66">
        <v>43537</v>
      </c>
      <c r="E188" s="65" t="s">
        <v>359</v>
      </c>
      <c r="F188" s="65"/>
      <c r="G188" s="65" t="s">
        <v>359</v>
      </c>
      <c r="H188" s="65" t="s">
        <v>354</v>
      </c>
      <c r="I188" s="68">
        <v>590</v>
      </c>
      <c r="J188" s="68" t="s">
        <v>112</v>
      </c>
      <c r="K188" s="68" t="s">
        <v>196</v>
      </c>
      <c r="L188" s="68"/>
    </row>
    <row r="189" spans="1:12" ht="13.8" x14ac:dyDescent="0.25">
      <c r="A189" s="75">
        <v>108</v>
      </c>
      <c r="B189" s="98" t="s">
        <v>470</v>
      </c>
      <c r="C189" s="68">
        <v>210014</v>
      </c>
      <c r="D189" s="66">
        <v>38790</v>
      </c>
      <c r="E189" s="65">
        <v>143257</v>
      </c>
      <c r="F189" s="65"/>
      <c r="G189" s="65">
        <v>148098</v>
      </c>
      <c r="H189" s="65" t="s">
        <v>350</v>
      </c>
      <c r="I189" s="68">
        <v>450</v>
      </c>
      <c r="J189" s="68" t="s">
        <v>111</v>
      </c>
      <c r="K189" s="68" t="s">
        <v>196</v>
      </c>
      <c r="L189" s="68" t="s">
        <v>361</v>
      </c>
    </row>
    <row r="190" spans="1:12" ht="13.8" x14ac:dyDescent="0.25">
      <c r="A190" s="75">
        <v>108</v>
      </c>
      <c r="B190" s="98" t="s">
        <v>471</v>
      </c>
      <c r="C190" s="68">
        <v>210106</v>
      </c>
      <c r="D190" s="66">
        <v>38790</v>
      </c>
      <c r="E190" s="65">
        <v>143257</v>
      </c>
      <c r="F190" s="65"/>
      <c r="G190" s="65">
        <v>148098</v>
      </c>
      <c r="H190" s="65" t="s">
        <v>350</v>
      </c>
      <c r="I190" s="68">
        <v>330</v>
      </c>
      <c r="J190" s="68" t="s">
        <v>112</v>
      </c>
      <c r="K190" s="68" t="s">
        <v>196</v>
      </c>
      <c r="L190" s="68"/>
    </row>
    <row r="191" spans="1:12" ht="13.8" x14ac:dyDescent="0.25">
      <c r="A191" s="75">
        <v>108</v>
      </c>
      <c r="B191" s="98" t="s">
        <v>472</v>
      </c>
      <c r="C191" s="68">
        <v>364973</v>
      </c>
      <c r="D191" s="66">
        <v>41345</v>
      </c>
      <c r="E191" s="65" t="s">
        <v>359</v>
      </c>
      <c r="F191" s="65"/>
      <c r="G191" s="65" t="s">
        <v>462</v>
      </c>
      <c r="H191" s="65" t="s">
        <v>369</v>
      </c>
      <c r="I191" s="68">
        <v>230</v>
      </c>
      <c r="J191" s="68" t="s">
        <v>111</v>
      </c>
      <c r="K191" s="68" t="s">
        <v>127</v>
      </c>
      <c r="L191" s="68"/>
    </row>
    <row r="192" spans="1:12" ht="13.8" x14ac:dyDescent="0.25">
      <c r="A192" s="75">
        <v>108</v>
      </c>
      <c r="B192" s="98" t="s">
        <v>473</v>
      </c>
      <c r="C192" s="68">
        <v>281960</v>
      </c>
      <c r="D192" s="66">
        <v>39139</v>
      </c>
      <c r="E192" s="65">
        <v>143257</v>
      </c>
      <c r="F192" s="65"/>
      <c r="G192" s="65">
        <v>148098</v>
      </c>
      <c r="H192" s="65" t="s">
        <v>363</v>
      </c>
      <c r="I192" s="68">
        <v>610</v>
      </c>
      <c r="J192" s="68" t="s">
        <v>112</v>
      </c>
      <c r="K192" s="68" t="s">
        <v>196</v>
      </c>
      <c r="L192" s="68"/>
    </row>
    <row r="193" spans="1:12" ht="13.8" x14ac:dyDescent="0.25">
      <c r="A193" s="75">
        <v>108</v>
      </c>
      <c r="B193" s="98" t="s">
        <v>474</v>
      </c>
      <c r="C193" s="68">
        <v>342551</v>
      </c>
      <c r="D193" s="66">
        <v>40982</v>
      </c>
      <c r="E193" s="65">
        <v>143257</v>
      </c>
      <c r="F193" s="65"/>
      <c r="G193" s="65">
        <v>148098</v>
      </c>
      <c r="H193" s="65" t="s">
        <v>356</v>
      </c>
      <c r="I193" s="68">
        <v>470</v>
      </c>
      <c r="J193" s="68" t="s">
        <v>112</v>
      </c>
      <c r="K193" s="68" t="s">
        <v>196</v>
      </c>
      <c r="L193" s="68"/>
    </row>
    <row r="194" spans="1:12" ht="13.8" x14ac:dyDescent="0.25">
      <c r="A194" s="75">
        <v>108</v>
      </c>
      <c r="B194" s="98" t="s">
        <v>475</v>
      </c>
      <c r="C194" s="68">
        <v>210124</v>
      </c>
      <c r="D194" s="66">
        <v>38790</v>
      </c>
      <c r="E194" s="65">
        <v>143257</v>
      </c>
      <c r="F194" s="65"/>
      <c r="G194" s="65">
        <v>148098</v>
      </c>
      <c r="H194" s="65" t="s">
        <v>350</v>
      </c>
      <c r="I194" s="68">
        <v>580</v>
      </c>
      <c r="J194" s="68" t="s">
        <v>112</v>
      </c>
      <c r="K194" s="68" t="s">
        <v>196</v>
      </c>
      <c r="L194" s="68"/>
    </row>
    <row r="195" spans="1:12" ht="13.8" x14ac:dyDescent="0.25">
      <c r="A195" s="75">
        <v>108</v>
      </c>
      <c r="B195" s="98" t="s">
        <v>476</v>
      </c>
      <c r="C195" s="68">
        <v>209995</v>
      </c>
      <c r="D195" s="66">
        <v>38790</v>
      </c>
      <c r="E195" s="65">
        <v>143257</v>
      </c>
      <c r="F195" s="65"/>
      <c r="G195" s="65">
        <v>148098</v>
      </c>
      <c r="H195" s="65" t="s">
        <v>350</v>
      </c>
      <c r="I195" s="68">
        <v>380</v>
      </c>
      <c r="J195" s="68" t="s">
        <v>111</v>
      </c>
      <c r="K195" s="68" t="s">
        <v>196</v>
      </c>
      <c r="L195" s="68" t="s">
        <v>361</v>
      </c>
    </row>
    <row r="196" spans="1:12" ht="13.8" x14ac:dyDescent="0.25">
      <c r="A196" s="75">
        <v>108</v>
      </c>
      <c r="B196" s="98" t="s">
        <v>477</v>
      </c>
      <c r="C196" s="68">
        <v>321765</v>
      </c>
      <c r="D196" s="66">
        <v>40247</v>
      </c>
      <c r="E196" s="65" t="s">
        <v>452</v>
      </c>
      <c r="F196" s="65">
        <v>207858</v>
      </c>
      <c r="G196" s="65" t="s">
        <v>452</v>
      </c>
      <c r="H196" s="65" t="s">
        <v>450</v>
      </c>
      <c r="I196" s="68">
        <v>340</v>
      </c>
      <c r="J196" s="68" t="s">
        <v>277</v>
      </c>
      <c r="K196" s="68" t="s">
        <v>112</v>
      </c>
      <c r="L196" s="68" t="s">
        <v>351</v>
      </c>
    </row>
    <row r="197" spans="1:12" ht="13.8" x14ac:dyDescent="0.25">
      <c r="A197" s="75">
        <v>108</v>
      </c>
      <c r="B197" s="98" t="s">
        <v>478</v>
      </c>
      <c r="C197" s="68">
        <v>321811</v>
      </c>
      <c r="D197" s="66">
        <v>40247</v>
      </c>
      <c r="E197" s="65" t="s">
        <v>452</v>
      </c>
      <c r="F197" s="65">
        <v>207858</v>
      </c>
      <c r="G197" s="65" t="s">
        <v>452</v>
      </c>
      <c r="H197" s="65" t="s">
        <v>383</v>
      </c>
      <c r="I197" s="68">
        <v>460</v>
      </c>
      <c r="J197" s="68" t="s">
        <v>111</v>
      </c>
      <c r="K197" s="68" t="s">
        <v>112</v>
      </c>
      <c r="L197" s="68" t="s">
        <v>351</v>
      </c>
    </row>
    <row r="198" spans="1:12" ht="13.8" x14ac:dyDescent="0.25">
      <c r="A198" s="75">
        <v>108</v>
      </c>
      <c r="B198" s="98" t="s">
        <v>479</v>
      </c>
      <c r="C198" s="68">
        <v>321792</v>
      </c>
      <c r="D198" s="66">
        <v>40247</v>
      </c>
      <c r="E198" s="65" t="s">
        <v>452</v>
      </c>
      <c r="F198" s="65">
        <v>207858</v>
      </c>
      <c r="G198" s="65" t="s">
        <v>452</v>
      </c>
      <c r="H198" s="65" t="s">
        <v>450</v>
      </c>
      <c r="I198" s="68">
        <v>350</v>
      </c>
      <c r="J198" s="68" t="s">
        <v>111</v>
      </c>
      <c r="K198" s="68" t="s">
        <v>112</v>
      </c>
      <c r="L198" s="68" t="s">
        <v>351</v>
      </c>
    </row>
    <row r="199" spans="1:12" ht="13.8" x14ac:dyDescent="0.25">
      <c r="A199" s="75">
        <v>108</v>
      </c>
      <c r="B199" s="98" t="s">
        <v>480</v>
      </c>
      <c r="C199" s="68">
        <v>340142</v>
      </c>
      <c r="D199" s="66">
        <v>40612</v>
      </c>
      <c r="E199" s="65" t="s">
        <v>452</v>
      </c>
      <c r="F199" s="65">
        <v>207858</v>
      </c>
      <c r="G199" s="65" t="s">
        <v>452</v>
      </c>
      <c r="H199" s="65" t="s">
        <v>365</v>
      </c>
      <c r="I199" s="68">
        <v>320</v>
      </c>
      <c r="J199" s="68" t="s">
        <v>111</v>
      </c>
      <c r="K199" s="68" t="s">
        <v>112</v>
      </c>
      <c r="L199" s="68" t="s">
        <v>351</v>
      </c>
    </row>
    <row r="200" spans="1:12" ht="13.8" x14ac:dyDescent="0.25">
      <c r="A200" s="75">
        <v>108</v>
      </c>
      <c r="B200" s="98" t="s">
        <v>481</v>
      </c>
      <c r="C200" s="68">
        <v>324654</v>
      </c>
      <c r="D200" s="66">
        <v>40247</v>
      </c>
      <c r="E200" s="65" t="s">
        <v>452</v>
      </c>
      <c r="F200" s="65">
        <v>207858</v>
      </c>
      <c r="G200" s="65" t="s">
        <v>452</v>
      </c>
      <c r="H200" s="65" t="s">
        <v>383</v>
      </c>
      <c r="I200" s="68">
        <v>290</v>
      </c>
      <c r="J200" s="68" t="s">
        <v>111</v>
      </c>
      <c r="K200" s="68" t="s">
        <v>112</v>
      </c>
      <c r="L200" s="68" t="s">
        <v>351</v>
      </c>
    </row>
    <row r="201" spans="1:12" ht="13.8" x14ac:dyDescent="0.25">
      <c r="A201" s="75">
        <v>108</v>
      </c>
      <c r="B201" s="98" t="s">
        <v>482</v>
      </c>
      <c r="C201" s="68">
        <v>188054</v>
      </c>
      <c r="D201" s="66">
        <v>38432</v>
      </c>
      <c r="E201" s="65">
        <v>107857</v>
      </c>
      <c r="F201" s="65">
        <v>207858</v>
      </c>
      <c r="G201" s="65">
        <v>102335</v>
      </c>
      <c r="H201" s="65" t="s">
        <v>358</v>
      </c>
      <c r="I201" s="68">
        <v>370</v>
      </c>
      <c r="J201" s="68" t="s">
        <v>111</v>
      </c>
      <c r="K201" s="68" t="s">
        <v>112</v>
      </c>
      <c r="L201" s="68"/>
    </row>
    <row r="202" spans="1:12" ht="13.8" x14ac:dyDescent="0.25">
      <c r="A202" s="75">
        <v>108</v>
      </c>
      <c r="B202" s="2" t="s">
        <v>279</v>
      </c>
      <c r="C202" s="68">
        <v>394956</v>
      </c>
      <c r="D202" s="66">
        <v>42438</v>
      </c>
      <c r="E202" s="65" t="s">
        <v>347</v>
      </c>
      <c r="F202" s="65" t="s">
        <v>348</v>
      </c>
      <c r="G202" s="65" t="s">
        <v>347</v>
      </c>
      <c r="H202" s="65" t="s">
        <v>350</v>
      </c>
      <c r="I202" s="68">
        <v>380</v>
      </c>
      <c r="J202" s="68" t="s">
        <v>111</v>
      </c>
      <c r="K202" s="68" t="s">
        <v>112</v>
      </c>
      <c r="L202" s="68" t="s">
        <v>351</v>
      </c>
    </row>
    <row r="203" spans="1:12" ht="13.8" x14ac:dyDescent="0.25">
      <c r="A203" s="75">
        <v>108</v>
      </c>
      <c r="B203" s="98" t="s">
        <v>280</v>
      </c>
      <c r="C203" s="65" t="s">
        <v>483</v>
      </c>
      <c r="D203" s="66">
        <v>36944</v>
      </c>
      <c r="E203" s="65">
        <v>142238</v>
      </c>
      <c r="F203" s="65"/>
      <c r="G203" s="65" t="s">
        <v>362</v>
      </c>
      <c r="H203" s="65" t="s">
        <v>350</v>
      </c>
      <c r="I203" s="68">
        <v>310</v>
      </c>
      <c r="J203" s="68" t="s">
        <v>111</v>
      </c>
      <c r="K203" s="68" t="s">
        <v>112</v>
      </c>
      <c r="L203" s="68" t="s">
        <v>361</v>
      </c>
    </row>
    <row r="204" spans="1:12" ht="13.8" x14ac:dyDescent="0.25">
      <c r="A204" s="75">
        <v>108</v>
      </c>
      <c r="B204" s="98" t="s">
        <v>281</v>
      </c>
      <c r="C204" s="68">
        <v>177348</v>
      </c>
      <c r="D204" s="66">
        <v>37697</v>
      </c>
      <c r="E204" s="65">
        <v>142238</v>
      </c>
      <c r="F204" s="65"/>
      <c r="G204" s="65" t="s">
        <v>362</v>
      </c>
      <c r="H204" s="65" t="s">
        <v>349</v>
      </c>
      <c r="I204" s="68">
        <v>590</v>
      </c>
      <c r="J204" s="68" t="s">
        <v>112</v>
      </c>
      <c r="K204" s="68" t="s">
        <v>196</v>
      </c>
      <c r="L204" s="68"/>
    </row>
    <row r="205" spans="1:12" ht="13.8" x14ac:dyDescent="0.25">
      <c r="A205" s="75">
        <v>108</v>
      </c>
      <c r="B205" s="2" t="s">
        <v>282</v>
      </c>
      <c r="C205" s="68">
        <v>407951</v>
      </c>
      <c r="D205" s="66">
        <v>43166</v>
      </c>
      <c r="E205" s="65" t="s">
        <v>347</v>
      </c>
      <c r="F205" s="65" t="s">
        <v>348</v>
      </c>
      <c r="G205" s="65" t="s">
        <v>347</v>
      </c>
      <c r="H205" s="65" t="s">
        <v>349</v>
      </c>
      <c r="I205" s="68">
        <v>320</v>
      </c>
      <c r="J205" s="68" t="s">
        <v>111</v>
      </c>
      <c r="K205" s="68" t="s">
        <v>112</v>
      </c>
      <c r="L205" s="68"/>
    </row>
    <row r="206" spans="1:12" ht="13.8" x14ac:dyDescent="0.25">
      <c r="A206" s="75">
        <v>108</v>
      </c>
      <c r="B206" s="98" t="s">
        <v>484</v>
      </c>
      <c r="C206" s="68">
        <v>326944</v>
      </c>
      <c r="D206" s="66">
        <v>40247</v>
      </c>
      <c r="E206" s="65" t="s">
        <v>352</v>
      </c>
      <c r="F206" s="65" t="s">
        <v>353</v>
      </c>
      <c r="G206" s="65" t="s">
        <v>352</v>
      </c>
      <c r="H206" s="65" t="s">
        <v>383</v>
      </c>
      <c r="I206" s="68">
        <v>350</v>
      </c>
      <c r="J206" s="68" t="s">
        <v>111</v>
      </c>
      <c r="K206" s="68" t="s">
        <v>112</v>
      </c>
      <c r="L206" s="68" t="s">
        <v>351</v>
      </c>
    </row>
    <row r="207" spans="1:12" ht="13.8" x14ac:dyDescent="0.25">
      <c r="A207" s="75">
        <v>108</v>
      </c>
      <c r="B207" s="98" t="s">
        <v>284</v>
      </c>
      <c r="C207" s="68">
        <v>407227</v>
      </c>
      <c r="D207" s="66">
        <v>42438</v>
      </c>
      <c r="E207" s="65" t="s">
        <v>438</v>
      </c>
      <c r="F207" s="65"/>
      <c r="G207" s="65">
        <v>100265</v>
      </c>
      <c r="H207" s="65" t="s">
        <v>350</v>
      </c>
      <c r="I207" s="68">
        <v>450</v>
      </c>
      <c r="J207" s="68" t="s">
        <v>111</v>
      </c>
      <c r="K207" s="68" t="s">
        <v>112</v>
      </c>
      <c r="L207" s="68" t="s">
        <v>351</v>
      </c>
    </row>
    <row r="208" spans="1:12" ht="13.8" x14ac:dyDescent="0.25">
      <c r="A208" s="75">
        <v>108</v>
      </c>
      <c r="B208" s="98" t="s">
        <v>485</v>
      </c>
      <c r="C208" s="68">
        <v>355658</v>
      </c>
      <c r="D208" s="66">
        <v>40982</v>
      </c>
      <c r="E208" s="65" t="s">
        <v>438</v>
      </c>
      <c r="F208" s="65"/>
      <c r="G208" s="65">
        <v>100265</v>
      </c>
      <c r="H208" s="65" t="s">
        <v>356</v>
      </c>
      <c r="I208" s="68">
        <v>490</v>
      </c>
      <c r="J208" s="68" t="s">
        <v>111</v>
      </c>
      <c r="K208" s="68" t="s">
        <v>112</v>
      </c>
      <c r="L208" s="68" t="s">
        <v>351</v>
      </c>
    </row>
    <row r="209" spans="1:12" ht="13.8" x14ac:dyDescent="0.25">
      <c r="A209" s="75">
        <v>108</v>
      </c>
      <c r="B209" s="98" t="s">
        <v>285</v>
      </c>
      <c r="C209" s="68">
        <v>355612</v>
      </c>
      <c r="D209" s="66">
        <v>40982</v>
      </c>
      <c r="E209" s="65" t="s">
        <v>438</v>
      </c>
      <c r="F209" s="65"/>
      <c r="G209" s="65">
        <v>100265</v>
      </c>
      <c r="H209" s="65" t="s">
        <v>356</v>
      </c>
      <c r="I209" s="68">
        <v>510</v>
      </c>
      <c r="J209" s="68" t="s">
        <v>111</v>
      </c>
      <c r="K209" s="68" t="s">
        <v>112</v>
      </c>
      <c r="L209" s="68" t="s">
        <v>351</v>
      </c>
    </row>
    <row r="210" spans="1:12" ht="13.8" x14ac:dyDescent="0.25">
      <c r="A210" s="75">
        <v>108</v>
      </c>
      <c r="B210" s="98" t="s">
        <v>286</v>
      </c>
      <c r="C210" s="68">
        <v>355960</v>
      </c>
      <c r="D210" s="66">
        <v>40982</v>
      </c>
      <c r="E210" s="65" t="s">
        <v>438</v>
      </c>
      <c r="F210" s="65"/>
      <c r="G210" s="65">
        <v>100265</v>
      </c>
      <c r="H210" s="65" t="s">
        <v>356</v>
      </c>
      <c r="I210" s="68">
        <v>560</v>
      </c>
      <c r="J210" s="68" t="s">
        <v>111</v>
      </c>
      <c r="K210" s="68" t="s">
        <v>112</v>
      </c>
      <c r="L210" s="68" t="s">
        <v>351</v>
      </c>
    </row>
    <row r="211" spans="1:12" ht="13.8" x14ac:dyDescent="0.25">
      <c r="A211" s="75">
        <v>108</v>
      </c>
      <c r="B211" s="98" t="s">
        <v>287</v>
      </c>
      <c r="C211" s="68">
        <v>357012</v>
      </c>
      <c r="D211" s="66">
        <v>41345</v>
      </c>
      <c r="E211" s="65" t="s">
        <v>438</v>
      </c>
      <c r="F211" s="65"/>
      <c r="G211" s="65">
        <v>100265</v>
      </c>
      <c r="H211" s="65" t="s">
        <v>369</v>
      </c>
      <c r="I211" s="68">
        <v>280</v>
      </c>
      <c r="J211" s="68" t="s">
        <v>111</v>
      </c>
      <c r="K211" s="68" t="s">
        <v>112</v>
      </c>
      <c r="L211" s="68"/>
    </row>
    <row r="212" spans="1:12" ht="13.8" x14ac:dyDescent="0.25">
      <c r="A212" s="75">
        <v>108</v>
      </c>
      <c r="B212" s="98" t="s">
        <v>288</v>
      </c>
      <c r="C212" s="68">
        <v>407438</v>
      </c>
      <c r="D212" s="66">
        <v>42438</v>
      </c>
      <c r="E212" s="65" t="s">
        <v>438</v>
      </c>
      <c r="F212" s="65"/>
      <c r="G212" s="65">
        <v>100265</v>
      </c>
      <c r="H212" s="65" t="s">
        <v>350</v>
      </c>
      <c r="I212" s="68">
        <v>270</v>
      </c>
      <c r="J212" s="68" t="s">
        <v>111</v>
      </c>
      <c r="K212" s="68" t="s">
        <v>112</v>
      </c>
      <c r="L212" s="68" t="s">
        <v>351</v>
      </c>
    </row>
    <row r="213" spans="1:12" ht="13.8" x14ac:dyDescent="0.25">
      <c r="A213" s="75">
        <v>108</v>
      </c>
      <c r="B213" s="2" t="s">
        <v>289</v>
      </c>
      <c r="C213" s="68">
        <v>434164</v>
      </c>
      <c r="D213" s="66">
        <v>43166</v>
      </c>
      <c r="E213" s="65" t="s">
        <v>438</v>
      </c>
      <c r="F213" s="65"/>
      <c r="G213" s="65" t="s">
        <v>438</v>
      </c>
      <c r="H213" s="65" t="s">
        <v>349</v>
      </c>
      <c r="I213" s="68">
        <v>290</v>
      </c>
      <c r="J213" s="68" t="s">
        <v>111</v>
      </c>
      <c r="K213" s="68" t="s">
        <v>112</v>
      </c>
      <c r="L213" s="68"/>
    </row>
    <row r="214" spans="1:12" ht="13.8" x14ac:dyDescent="0.25">
      <c r="A214" s="75">
        <v>108</v>
      </c>
      <c r="B214" s="98" t="s">
        <v>486</v>
      </c>
      <c r="C214" s="68">
        <v>341851</v>
      </c>
      <c r="D214" s="66">
        <v>40612</v>
      </c>
      <c r="E214" s="65" t="s">
        <v>438</v>
      </c>
      <c r="F214" s="65"/>
      <c r="G214" s="65">
        <v>100265</v>
      </c>
      <c r="H214" s="65" t="s">
        <v>365</v>
      </c>
      <c r="I214" s="68">
        <v>360</v>
      </c>
      <c r="J214" s="68" t="s">
        <v>111</v>
      </c>
      <c r="K214" s="68" t="s">
        <v>112</v>
      </c>
      <c r="L214" s="68" t="s">
        <v>351</v>
      </c>
    </row>
    <row r="215" spans="1:12" ht="13.8" x14ac:dyDescent="0.25">
      <c r="A215" s="75">
        <v>108</v>
      </c>
      <c r="B215" s="98" t="s">
        <v>290</v>
      </c>
      <c r="C215" s="68">
        <v>382182</v>
      </c>
      <c r="D215" s="66">
        <v>42072</v>
      </c>
      <c r="E215" s="65" t="s">
        <v>438</v>
      </c>
      <c r="F215" s="65"/>
      <c r="G215" s="65" t="s">
        <v>438</v>
      </c>
      <c r="H215" s="65" t="s">
        <v>358</v>
      </c>
      <c r="I215" s="68">
        <v>320</v>
      </c>
      <c r="J215" s="68" t="s">
        <v>111</v>
      </c>
      <c r="K215" s="68" t="s">
        <v>112</v>
      </c>
      <c r="L215" s="68" t="s">
        <v>351</v>
      </c>
    </row>
    <row r="216" spans="1:12" ht="13.8" x14ac:dyDescent="0.25">
      <c r="A216" s="75">
        <v>108</v>
      </c>
      <c r="B216" s="2" t="s">
        <v>291</v>
      </c>
      <c r="C216" s="68">
        <v>449139</v>
      </c>
      <c r="D216" s="66">
        <v>43537</v>
      </c>
      <c r="E216" s="65" t="s">
        <v>438</v>
      </c>
      <c r="F216" s="65"/>
      <c r="G216" s="65" t="s">
        <v>438</v>
      </c>
      <c r="H216" s="65" t="s">
        <v>354</v>
      </c>
      <c r="I216" s="68">
        <v>310</v>
      </c>
      <c r="J216" s="68" t="s">
        <v>111</v>
      </c>
      <c r="K216" s="68" t="s">
        <v>112</v>
      </c>
      <c r="L216" s="68"/>
    </row>
    <row r="217" spans="1:12" ht="13.8" x14ac:dyDescent="0.25">
      <c r="A217" s="75">
        <v>108</v>
      </c>
      <c r="B217" s="2" t="s">
        <v>84</v>
      </c>
      <c r="C217" s="68">
        <v>434146</v>
      </c>
      <c r="D217" s="66">
        <v>43166</v>
      </c>
      <c r="E217" s="65" t="s">
        <v>438</v>
      </c>
      <c r="F217" s="65"/>
      <c r="G217" s="65" t="s">
        <v>438</v>
      </c>
      <c r="H217" s="65" t="s">
        <v>349</v>
      </c>
      <c r="I217" s="68">
        <v>390</v>
      </c>
      <c r="J217" s="68" t="s">
        <v>111</v>
      </c>
      <c r="K217" s="68" t="s">
        <v>112</v>
      </c>
      <c r="L217" s="68"/>
    </row>
    <row r="218" spans="1:12" ht="13.8" x14ac:dyDescent="0.25">
      <c r="A218" s="75">
        <v>108</v>
      </c>
      <c r="B218" s="98" t="s">
        <v>293</v>
      </c>
      <c r="C218" s="68">
        <v>418887</v>
      </c>
      <c r="D218" s="66">
        <v>42802</v>
      </c>
      <c r="E218" s="65" t="s">
        <v>438</v>
      </c>
      <c r="F218" s="65"/>
      <c r="G218" s="65" t="s">
        <v>438</v>
      </c>
      <c r="H218" s="65" t="s">
        <v>363</v>
      </c>
      <c r="I218" s="68">
        <v>370</v>
      </c>
      <c r="J218" s="68" t="s">
        <v>111</v>
      </c>
      <c r="K218" s="68" t="s">
        <v>112</v>
      </c>
      <c r="L218" s="68" t="s">
        <v>351</v>
      </c>
    </row>
    <row r="219" spans="1:12" ht="13.8" x14ac:dyDescent="0.25">
      <c r="A219" s="75">
        <v>108</v>
      </c>
      <c r="B219" s="98" t="s">
        <v>487</v>
      </c>
      <c r="C219" s="68">
        <v>407373</v>
      </c>
      <c r="D219" s="66">
        <v>42438</v>
      </c>
      <c r="E219" s="65" t="s">
        <v>438</v>
      </c>
      <c r="F219" s="65"/>
      <c r="G219" s="65">
        <v>100265</v>
      </c>
      <c r="H219" s="65" t="s">
        <v>350</v>
      </c>
      <c r="I219" s="68">
        <v>390</v>
      </c>
      <c r="J219" s="68" t="s">
        <v>111</v>
      </c>
      <c r="K219" s="68" t="s">
        <v>112</v>
      </c>
      <c r="L219" s="68"/>
    </row>
    <row r="220" spans="1:12" ht="13.8" x14ac:dyDescent="0.25">
      <c r="A220" s="75">
        <v>108</v>
      </c>
      <c r="B220" s="98" t="s">
        <v>294</v>
      </c>
      <c r="C220" s="68">
        <v>382045</v>
      </c>
      <c r="D220" s="66">
        <v>41710</v>
      </c>
      <c r="E220" s="65" t="s">
        <v>438</v>
      </c>
      <c r="F220" s="65"/>
      <c r="G220" s="65" t="s">
        <v>438</v>
      </c>
      <c r="H220" s="65" t="s">
        <v>360</v>
      </c>
      <c r="I220" s="68">
        <v>370</v>
      </c>
      <c r="J220" s="68" t="s">
        <v>111</v>
      </c>
      <c r="K220" s="68" t="s">
        <v>112</v>
      </c>
      <c r="L220" s="68" t="s">
        <v>488</v>
      </c>
    </row>
    <row r="221" spans="1:12" ht="13.8" x14ac:dyDescent="0.25">
      <c r="A221" s="75">
        <v>108</v>
      </c>
      <c r="B221" s="98" t="s">
        <v>489</v>
      </c>
      <c r="C221" s="68">
        <v>326201</v>
      </c>
      <c r="D221" s="66">
        <v>40247</v>
      </c>
      <c r="E221" s="65" t="s">
        <v>438</v>
      </c>
      <c r="F221" s="65"/>
      <c r="G221" s="79">
        <v>100265</v>
      </c>
      <c r="H221" s="65" t="s">
        <v>383</v>
      </c>
      <c r="I221" s="68">
        <v>390</v>
      </c>
      <c r="J221" s="68" t="s">
        <v>111</v>
      </c>
      <c r="K221" s="68" t="s">
        <v>112</v>
      </c>
      <c r="L221" s="68" t="s">
        <v>351</v>
      </c>
    </row>
    <row r="222" spans="1:12" ht="13.8" x14ac:dyDescent="0.25">
      <c r="A222" s="75">
        <v>108</v>
      </c>
      <c r="B222" s="98" t="s">
        <v>490</v>
      </c>
      <c r="C222" s="68">
        <v>355942</v>
      </c>
      <c r="D222" s="66">
        <v>41345</v>
      </c>
      <c r="E222" s="65" t="s">
        <v>438</v>
      </c>
      <c r="F222" s="65"/>
      <c r="G222" s="65">
        <v>100265</v>
      </c>
      <c r="H222" s="65" t="s">
        <v>369</v>
      </c>
      <c r="I222" s="68">
        <v>390</v>
      </c>
      <c r="J222" s="68" t="s">
        <v>111</v>
      </c>
      <c r="K222" s="68" t="s">
        <v>112</v>
      </c>
      <c r="L222" s="68"/>
    </row>
    <row r="223" spans="1:12" ht="13.8" x14ac:dyDescent="0.25">
      <c r="A223" s="75">
        <v>108</v>
      </c>
      <c r="B223" s="98" t="s">
        <v>295</v>
      </c>
      <c r="C223" s="68">
        <v>396640</v>
      </c>
      <c r="D223" s="66">
        <v>42072</v>
      </c>
      <c r="E223" s="65" t="s">
        <v>438</v>
      </c>
      <c r="F223" s="65"/>
      <c r="G223" s="65" t="s">
        <v>438</v>
      </c>
      <c r="H223" s="65" t="s">
        <v>358</v>
      </c>
      <c r="I223" s="68">
        <v>380</v>
      </c>
      <c r="J223" s="68" t="s">
        <v>111</v>
      </c>
      <c r="K223" s="68" t="s">
        <v>112</v>
      </c>
      <c r="L223" s="68" t="s">
        <v>351</v>
      </c>
    </row>
    <row r="224" spans="1:12" ht="13.8" x14ac:dyDescent="0.25">
      <c r="A224" s="75">
        <v>108</v>
      </c>
      <c r="B224" s="98" t="s">
        <v>296</v>
      </c>
      <c r="C224" s="68">
        <v>326302</v>
      </c>
      <c r="D224" s="66">
        <v>40247</v>
      </c>
      <c r="E224" s="65" t="s">
        <v>438</v>
      </c>
      <c r="F224" s="65"/>
      <c r="G224" s="79">
        <v>100265</v>
      </c>
      <c r="H224" s="65" t="s">
        <v>450</v>
      </c>
      <c r="I224" s="68">
        <v>320</v>
      </c>
      <c r="J224" s="68" t="s">
        <v>111</v>
      </c>
      <c r="K224" s="68" t="s">
        <v>112</v>
      </c>
      <c r="L224" s="68"/>
    </row>
    <row r="225" spans="1:12" ht="13.8" x14ac:dyDescent="0.25">
      <c r="A225" s="75">
        <v>108</v>
      </c>
      <c r="B225" s="2" t="s">
        <v>297</v>
      </c>
      <c r="C225" s="68">
        <v>449799</v>
      </c>
      <c r="D225" s="66">
        <v>43537</v>
      </c>
      <c r="E225" s="65" t="s">
        <v>438</v>
      </c>
      <c r="F225" s="65"/>
      <c r="G225" s="65" t="s">
        <v>438</v>
      </c>
      <c r="H225" s="65" t="s">
        <v>354</v>
      </c>
      <c r="I225" s="68">
        <v>340</v>
      </c>
      <c r="J225" s="68" t="s">
        <v>111</v>
      </c>
      <c r="K225" s="68" t="s">
        <v>112</v>
      </c>
      <c r="L225" s="68"/>
    </row>
    <row r="226" spans="1:12" ht="13.8" x14ac:dyDescent="0.25">
      <c r="A226" s="75">
        <v>108</v>
      </c>
      <c r="B226" s="98" t="s">
        <v>491</v>
      </c>
      <c r="C226" s="68">
        <v>341833</v>
      </c>
      <c r="D226" s="66">
        <v>40982</v>
      </c>
      <c r="E226" s="65" t="s">
        <v>438</v>
      </c>
      <c r="F226" s="65"/>
      <c r="G226" s="65">
        <v>100265</v>
      </c>
      <c r="H226" s="65" t="s">
        <v>356</v>
      </c>
      <c r="I226" s="68">
        <v>390</v>
      </c>
      <c r="J226" s="68" t="s">
        <v>111</v>
      </c>
      <c r="K226" s="68" t="s">
        <v>112</v>
      </c>
      <c r="L226" s="68" t="s">
        <v>351</v>
      </c>
    </row>
    <row r="227" spans="1:12" ht="13.8" x14ac:dyDescent="0.25">
      <c r="A227" s="75">
        <v>108</v>
      </c>
      <c r="B227" s="98" t="s">
        <v>299</v>
      </c>
      <c r="C227" s="68">
        <v>355997</v>
      </c>
      <c r="D227" s="66">
        <v>41345</v>
      </c>
      <c r="E227" s="65" t="s">
        <v>438</v>
      </c>
      <c r="F227" s="65"/>
      <c r="G227" s="65">
        <v>100265</v>
      </c>
      <c r="H227" s="65" t="s">
        <v>369</v>
      </c>
      <c r="I227" s="68">
        <v>410</v>
      </c>
      <c r="J227" s="68" t="s">
        <v>111</v>
      </c>
      <c r="K227" s="68" t="s">
        <v>112</v>
      </c>
      <c r="L227" s="68"/>
    </row>
    <row r="228" spans="1:12" ht="13.8" x14ac:dyDescent="0.25">
      <c r="A228" s="75">
        <v>108</v>
      </c>
      <c r="B228" s="2" t="s">
        <v>301</v>
      </c>
      <c r="C228" s="68">
        <v>434292</v>
      </c>
      <c r="D228" s="66">
        <v>43166</v>
      </c>
      <c r="E228" s="65" t="s">
        <v>438</v>
      </c>
      <c r="F228" s="65"/>
      <c r="G228" s="65" t="s">
        <v>438</v>
      </c>
      <c r="H228" s="65" t="s">
        <v>349</v>
      </c>
      <c r="I228" s="68">
        <v>430</v>
      </c>
      <c r="J228" s="68" t="s">
        <v>111</v>
      </c>
      <c r="K228" s="68" t="s">
        <v>112</v>
      </c>
      <c r="L228" s="68"/>
    </row>
    <row r="229" spans="1:12" ht="13.8" x14ac:dyDescent="0.25">
      <c r="A229" s="75">
        <v>108</v>
      </c>
      <c r="B229" s="98" t="s">
        <v>86</v>
      </c>
      <c r="C229" s="68">
        <v>365260</v>
      </c>
      <c r="D229" s="66">
        <v>42072</v>
      </c>
      <c r="E229" s="65" t="s">
        <v>438</v>
      </c>
      <c r="F229" s="65"/>
      <c r="G229" s="65" t="s">
        <v>438</v>
      </c>
      <c r="H229" s="65" t="s">
        <v>358</v>
      </c>
      <c r="I229" s="68">
        <v>550</v>
      </c>
      <c r="J229" s="68" t="s">
        <v>111</v>
      </c>
      <c r="K229" s="68" t="s">
        <v>112</v>
      </c>
      <c r="L229" s="68" t="s">
        <v>351</v>
      </c>
    </row>
    <row r="230" spans="1:12" ht="13.8" x14ac:dyDescent="0.25">
      <c r="A230" s="75">
        <v>108</v>
      </c>
      <c r="B230" s="98" t="s">
        <v>492</v>
      </c>
      <c r="C230" s="68">
        <v>341604</v>
      </c>
      <c r="D230" s="66">
        <v>40982</v>
      </c>
      <c r="E230" s="65" t="s">
        <v>438</v>
      </c>
      <c r="F230" s="65"/>
      <c r="G230" s="65">
        <v>100265</v>
      </c>
      <c r="H230" s="65" t="s">
        <v>356</v>
      </c>
      <c r="I230" s="68">
        <v>430</v>
      </c>
      <c r="J230" s="68" t="s">
        <v>111</v>
      </c>
      <c r="K230" s="68" t="s">
        <v>112</v>
      </c>
      <c r="L230" s="68" t="s">
        <v>351</v>
      </c>
    </row>
    <row r="231" spans="1:12" ht="13.8" x14ac:dyDescent="0.25">
      <c r="A231" s="75">
        <v>108</v>
      </c>
      <c r="B231" s="2" t="s">
        <v>302</v>
      </c>
      <c r="C231" s="68">
        <v>449771</v>
      </c>
      <c r="D231" s="66">
        <v>43537</v>
      </c>
      <c r="E231" s="65" t="s">
        <v>438</v>
      </c>
      <c r="F231" s="65"/>
      <c r="G231" s="65" t="s">
        <v>438</v>
      </c>
      <c r="H231" s="65" t="s">
        <v>354</v>
      </c>
      <c r="I231" s="68">
        <v>420</v>
      </c>
      <c r="J231" s="68" t="s">
        <v>111</v>
      </c>
      <c r="K231" s="68" t="s">
        <v>112</v>
      </c>
      <c r="L231" s="68"/>
    </row>
    <row r="232" spans="1:12" ht="13.8" x14ac:dyDescent="0.25">
      <c r="A232" s="75">
        <v>108</v>
      </c>
      <c r="B232" s="98" t="s">
        <v>493</v>
      </c>
      <c r="C232" s="68">
        <v>355649</v>
      </c>
      <c r="D232" s="66">
        <v>41710</v>
      </c>
      <c r="E232" s="65" t="s">
        <v>347</v>
      </c>
      <c r="F232" s="65" t="s">
        <v>348</v>
      </c>
      <c r="G232" s="65" t="s">
        <v>347</v>
      </c>
      <c r="H232" s="65" t="s">
        <v>360</v>
      </c>
      <c r="I232" s="68">
        <v>290</v>
      </c>
      <c r="J232" s="68" t="s">
        <v>111</v>
      </c>
      <c r="K232" s="68" t="s">
        <v>112</v>
      </c>
      <c r="L232" s="68" t="s">
        <v>351</v>
      </c>
    </row>
    <row r="233" spans="1:12" ht="13.8" x14ac:dyDescent="0.25">
      <c r="A233" s="75">
        <v>108</v>
      </c>
      <c r="B233" s="98" t="s">
        <v>303</v>
      </c>
      <c r="C233" s="68">
        <v>408064</v>
      </c>
      <c r="D233" s="66">
        <v>42802</v>
      </c>
      <c r="E233" s="65" t="s">
        <v>347</v>
      </c>
      <c r="F233" s="65" t="s">
        <v>348</v>
      </c>
      <c r="G233" s="65" t="s">
        <v>347</v>
      </c>
      <c r="H233" s="65" t="s">
        <v>363</v>
      </c>
      <c r="I233" s="68">
        <v>400</v>
      </c>
      <c r="J233" s="68" t="s">
        <v>111</v>
      </c>
      <c r="K233" s="68" t="s">
        <v>112</v>
      </c>
      <c r="L233" s="80"/>
    </row>
    <row r="234" spans="1:12" ht="13.8" x14ac:dyDescent="0.25">
      <c r="A234" s="75">
        <v>108</v>
      </c>
      <c r="B234" s="98" t="s">
        <v>494</v>
      </c>
      <c r="C234" s="68">
        <v>406086</v>
      </c>
      <c r="D234" s="66">
        <v>42438</v>
      </c>
      <c r="E234" s="65" t="s">
        <v>368</v>
      </c>
      <c r="F234" s="65" t="s">
        <v>353</v>
      </c>
      <c r="G234" s="65" t="s">
        <v>368</v>
      </c>
      <c r="H234" s="65" t="s">
        <v>350</v>
      </c>
      <c r="I234" s="101">
        <v>360</v>
      </c>
      <c r="J234" s="101" t="s">
        <v>111</v>
      </c>
      <c r="K234" s="101" t="s">
        <v>112</v>
      </c>
      <c r="L234" s="68" t="s">
        <v>351</v>
      </c>
    </row>
    <row r="235" spans="1:12" ht="13.8" x14ac:dyDescent="0.25">
      <c r="A235" s="75">
        <v>108</v>
      </c>
      <c r="B235" s="2" t="s">
        <v>305</v>
      </c>
      <c r="C235" s="68">
        <v>340793</v>
      </c>
      <c r="D235" s="66">
        <v>40612</v>
      </c>
      <c r="E235" s="65" t="s">
        <v>352</v>
      </c>
      <c r="F235" s="65" t="s">
        <v>353</v>
      </c>
      <c r="G235" s="65" t="s">
        <v>368</v>
      </c>
      <c r="H235" s="65" t="s">
        <v>365</v>
      </c>
      <c r="I235" s="68">
        <v>400</v>
      </c>
      <c r="J235" s="68" t="s">
        <v>111</v>
      </c>
      <c r="K235" s="68" t="s">
        <v>112</v>
      </c>
      <c r="L235" s="68" t="s">
        <v>351</v>
      </c>
    </row>
    <row r="236" spans="1:12" ht="13.8" x14ac:dyDescent="0.25">
      <c r="A236" s="75">
        <v>108</v>
      </c>
      <c r="B236" s="98" t="s">
        <v>306</v>
      </c>
      <c r="C236" s="68">
        <v>405652</v>
      </c>
      <c r="D236" s="66">
        <v>42802</v>
      </c>
      <c r="E236" s="65" t="s">
        <v>347</v>
      </c>
      <c r="F236" s="65" t="s">
        <v>348</v>
      </c>
      <c r="G236" s="65" t="s">
        <v>347</v>
      </c>
      <c r="H236" s="65" t="s">
        <v>363</v>
      </c>
      <c r="I236" s="68">
        <v>390</v>
      </c>
      <c r="J236" s="68" t="s">
        <v>111</v>
      </c>
      <c r="K236" s="68" t="s">
        <v>112</v>
      </c>
      <c r="L236" s="80"/>
    </row>
    <row r="237" spans="1:12" ht="27.6" x14ac:dyDescent="0.25">
      <c r="A237" s="75">
        <v>108</v>
      </c>
      <c r="B237" s="98" t="s">
        <v>307</v>
      </c>
      <c r="C237" s="68">
        <v>203236</v>
      </c>
      <c r="D237" s="66">
        <v>38790</v>
      </c>
      <c r="E237" s="65">
        <v>149204</v>
      </c>
      <c r="F237" s="65">
        <v>100265</v>
      </c>
      <c r="G237" s="79" t="s">
        <v>495</v>
      </c>
      <c r="H237" s="65" t="s">
        <v>350</v>
      </c>
      <c r="I237" s="79" t="s">
        <v>496</v>
      </c>
      <c r="J237" s="80" t="s">
        <v>277</v>
      </c>
      <c r="K237" s="80" t="s">
        <v>112</v>
      </c>
      <c r="L237" s="80" t="s">
        <v>351</v>
      </c>
    </row>
    <row r="238" spans="1:12" ht="13.8" x14ac:dyDescent="0.25">
      <c r="A238" s="102">
        <v>108</v>
      </c>
      <c r="B238" s="76" t="s">
        <v>497</v>
      </c>
      <c r="C238" s="80">
        <v>300447</v>
      </c>
      <c r="D238" s="78">
        <v>40247</v>
      </c>
      <c r="E238" s="103" t="s">
        <v>498</v>
      </c>
      <c r="F238" s="77" t="s">
        <v>438</v>
      </c>
      <c r="G238" s="77" t="s">
        <v>495</v>
      </c>
      <c r="H238" s="77" t="s">
        <v>383</v>
      </c>
      <c r="I238" s="79" t="s">
        <v>499</v>
      </c>
      <c r="J238" s="80" t="s">
        <v>111</v>
      </c>
      <c r="K238" s="80" t="s">
        <v>112</v>
      </c>
      <c r="L238" s="80" t="s">
        <v>351</v>
      </c>
    </row>
    <row r="239" spans="1:12" ht="13.8" x14ac:dyDescent="0.25">
      <c r="A239" s="75">
        <v>108</v>
      </c>
      <c r="B239" s="98" t="s">
        <v>308</v>
      </c>
      <c r="C239" s="68">
        <v>260431</v>
      </c>
      <c r="D239" s="66">
        <v>39139</v>
      </c>
      <c r="E239" s="65">
        <v>149204</v>
      </c>
      <c r="F239" s="65">
        <v>100265</v>
      </c>
      <c r="G239" s="79" t="s">
        <v>495</v>
      </c>
      <c r="H239" s="65" t="s">
        <v>363</v>
      </c>
      <c r="I239" s="68">
        <v>380</v>
      </c>
      <c r="J239" s="68" t="s">
        <v>111</v>
      </c>
      <c r="K239" s="68" t="s">
        <v>112</v>
      </c>
      <c r="L239" s="68"/>
    </row>
    <row r="240" spans="1:12" ht="13.8" x14ac:dyDescent="0.25">
      <c r="A240" s="75">
        <v>108</v>
      </c>
      <c r="B240" s="98" t="s">
        <v>309</v>
      </c>
      <c r="C240" s="68">
        <v>260422</v>
      </c>
      <c r="D240" s="66">
        <v>39139</v>
      </c>
      <c r="E240" s="65">
        <v>149204</v>
      </c>
      <c r="F240" s="65">
        <v>100265</v>
      </c>
      <c r="G240" s="79" t="s">
        <v>495</v>
      </c>
      <c r="H240" s="65" t="s">
        <v>363</v>
      </c>
      <c r="I240" s="68">
        <v>390</v>
      </c>
      <c r="J240" s="68" t="s">
        <v>111</v>
      </c>
      <c r="K240" s="68" t="s">
        <v>112</v>
      </c>
      <c r="L240" s="68" t="s">
        <v>351</v>
      </c>
    </row>
    <row r="241" spans="1:12" ht="13.8" x14ac:dyDescent="0.25">
      <c r="A241" s="75">
        <v>108</v>
      </c>
      <c r="B241" s="98" t="s">
        <v>310</v>
      </c>
      <c r="C241" s="68">
        <v>154693</v>
      </c>
      <c r="D241" s="66">
        <v>37313</v>
      </c>
      <c r="E241" s="65">
        <v>149204</v>
      </c>
      <c r="F241" s="65">
        <v>100265</v>
      </c>
      <c r="G241" s="65">
        <v>149204</v>
      </c>
      <c r="H241" s="65" t="s">
        <v>363</v>
      </c>
      <c r="I241" s="68">
        <v>380</v>
      </c>
      <c r="J241" s="68" t="s">
        <v>111</v>
      </c>
      <c r="K241" s="68" t="s">
        <v>112</v>
      </c>
      <c r="L241" s="68" t="s">
        <v>351</v>
      </c>
    </row>
    <row r="242" spans="1:12" ht="13.8" x14ac:dyDescent="0.25">
      <c r="A242" s="75">
        <v>108</v>
      </c>
      <c r="B242" s="98" t="s">
        <v>312</v>
      </c>
      <c r="C242" s="68">
        <v>177191</v>
      </c>
      <c r="D242" s="66">
        <v>36944</v>
      </c>
      <c r="E242" s="65">
        <v>142238</v>
      </c>
      <c r="F242" s="65"/>
      <c r="G242" s="65" t="s">
        <v>362</v>
      </c>
      <c r="H242" s="65" t="s">
        <v>350</v>
      </c>
      <c r="I242" s="68">
        <v>520</v>
      </c>
      <c r="J242" s="68" t="s">
        <v>111</v>
      </c>
      <c r="K242" s="68" t="s">
        <v>112</v>
      </c>
      <c r="L242" s="68"/>
    </row>
    <row r="243" spans="1:12" ht="13.8" x14ac:dyDescent="0.25">
      <c r="A243" s="75">
        <v>108</v>
      </c>
      <c r="B243" s="98" t="s">
        <v>500</v>
      </c>
      <c r="C243" s="68">
        <v>135757</v>
      </c>
      <c r="D243" s="66">
        <v>34886</v>
      </c>
      <c r="E243" s="65">
        <v>142238</v>
      </c>
      <c r="F243" s="65"/>
      <c r="G243" s="65" t="s">
        <v>362</v>
      </c>
      <c r="H243" s="65" t="s">
        <v>356</v>
      </c>
      <c r="I243" s="68">
        <v>540</v>
      </c>
      <c r="J243" s="68" t="s">
        <v>112</v>
      </c>
      <c r="K243" s="68" t="s">
        <v>196</v>
      </c>
      <c r="L243" s="68"/>
    </row>
    <row r="244" spans="1:12" ht="13.8" x14ac:dyDescent="0.25">
      <c r="A244" s="75">
        <v>108</v>
      </c>
      <c r="B244" s="98" t="s">
        <v>313</v>
      </c>
      <c r="C244" s="68">
        <v>364579</v>
      </c>
      <c r="D244" s="66">
        <v>41710</v>
      </c>
      <c r="E244" s="65" t="s">
        <v>347</v>
      </c>
      <c r="F244" s="65" t="s">
        <v>348</v>
      </c>
      <c r="G244" s="65" t="s">
        <v>347</v>
      </c>
      <c r="H244" s="65" t="s">
        <v>360</v>
      </c>
      <c r="I244" s="101">
        <v>380</v>
      </c>
      <c r="J244" s="101" t="s">
        <v>111</v>
      </c>
      <c r="K244" s="101" t="s">
        <v>112</v>
      </c>
      <c r="L244" s="101"/>
    </row>
    <row r="245" spans="1:12" ht="13.8" x14ac:dyDescent="0.25">
      <c r="A245" s="75">
        <v>108</v>
      </c>
      <c r="B245" s="2" t="s">
        <v>501</v>
      </c>
      <c r="C245" s="68">
        <v>433914</v>
      </c>
      <c r="D245" s="66">
        <v>43166</v>
      </c>
      <c r="E245" s="65" t="s">
        <v>368</v>
      </c>
      <c r="F245" s="65" t="s">
        <v>353</v>
      </c>
      <c r="G245" s="65" t="s">
        <v>368</v>
      </c>
      <c r="H245" s="65" t="s">
        <v>349</v>
      </c>
      <c r="I245" s="68">
        <v>390</v>
      </c>
      <c r="J245" s="68" t="s">
        <v>111</v>
      </c>
      <c r="K245" s="68" t="s">
        <v>112</v>
      </c>
      <c r="L245" s="68"/>
    </row>
    <row r="246" spans="1:12" ht="13.8" x14ac:dyDescent="0.25">
      <c r="A246" s="75">
        <v>108</v>
      </c>
      <c r="B246" s="98" t="s">
        <v>502</v>
      </c>
      <c r="C246" s="68">
        <v>394387</v>
      </c>
      <c r="D246" s="66">
        <v>42438</v>
      </c>
      <c r="E246" s="65" t="s">
        <v>368</v>
      </c>
      <c r="F246" s="65" t="s">
        <v>353</v>
      </c>
      <c r="G246" s="65" t="s">
        <v>368</v>
      </c>
      <c r="H246" s="65" t="s">
        <v>350</v>
      </c>
      <c r="I246" s="101">
        <v>310</v>
      </c>
      <c r="J246" s="101" t="s">
        <v>111</v>
      </c>
      <c r="K246" s="101" t="s">
        <v>112</v>
      </c>
      <c r="L246" s="68" t="s">
        <v>351</v>
      </c>
    </row>
    <row r="247" spans="1:12" ht="13.8" x14ac:dyDescent="0.25">
      <c r="A247" s="75">
        <v>108</v>
      </c>
      <c r="B247" s="98" t="s">
        <v>314</v>
      </c>
      <c r="C247" s="68">
        <v>208396</v>
      </c>
      <c r="D247" s="66">
        <v>38790</v>
      </c>
      <c r="E247" s="65">
        <v>149567</v>
      </c>
      <c r="F247" s="65"/>
      <c r="G247" s="65">
        <v>149567</v>
      </c>
      <c r="H247" s="65" t="s">
        <v>350</v>
      </c>
      <c r="I247" s="68">
        <v>290</v>
      </c>
      <c r="J247" s="68" t="s">
        <v>111</v>
      </c>
      <c r="K247" s="68" t="s">
        <v>196</v>
      </c>
      <c r="L247" s="68" t="s">
        <v>361</v>
      </c>
    </row>
    <row r="248" spans="1:12" ht="13.8" x14ac:dyDescent="0.25">
      <c r="A248" s="75">
        <v>108</v>
      </c>
      <c r="B248" s="98" t="s">
        <v>315</v>
      </c>
      <c r="C248" s="68">
        <v>176446</v>
      </c>
      <c r="D248" s="66">
        <v>34886</v>
      </c>
      <c r="E248" s="65">
        <v>142238</v>
      </c>
      <c r="F248" s="65"/>
      <c r="G248" s="65" t="s">
        <v>362</v>
      </c>
      <c r="H248" s="65" t="s">
        <v>365</v>
      </c>
      <c r="I248" s="68">
        <v>360</v>
      </c>
      <c r="J248" s="68" t="s">
        <v>111</v>
      </c>
      <c r="K248" s="68" t="s">
        <v>196</v>
      </c>
      <c r="L248" s="68"/>
    </row>
    <row r="249" spans="1:12" ht="13.8" x14ac:dyDescent="0.25">
      <c r="A249" s="75">
        <v>108</v>
      </c>
      <c r="B249" s="98" t="s">
        <v>316</v>
      </c>
      <c r="C249" s="68">
        <v>195162</v>
      </c>
      <c r="D249" s="66">
        <v>38432</v>
      </c>
      <c r="E249" s="65">
        <v>149567</v>
      </c>
      <c r="F249" s="65"/>
      <c r="G249" s="65">
        <v>149567</v>
      </c>
      <c r="H249" s="65" t="s">
        <v>358</v>
      </c>
      <c r="I249" s="68">
        <v>330</v>
      </c>
      <c r="J249" s="68" t="s">
        <v>111</v>
      </c>
      <c r="K249" s="68" t="s">
        <v>112</v>
      </c>
      <c r="L249" s="68"/>
    </row>
    <row r="250" spans="1:12" ht="13.8" x14ac:dyDescent="0.25">
      <c r="A250" s="75">
        <v>108</v>
      </c>
      <c r="B250" s="2" t="s">
        <v>318</v>
      </c>
      <c r="C250" s="68">
        <v>407391</v>
      </c>
      <c r="D250" s="66">
        <v>43166</v>
      </c>
      <c r="E250" s="65" t="s">
        <v>347</v>
      </c>
      <c r="F250" s="65" t="s">
        <v>348</v>
      </c>
      <c r="G250" s="65" t="s">
        <v>347</v>
      </c>
      <c r="H250" s="65" t="s">
        <v>349</v>
      </c>
      <c r="I250" s="68">
        <v>390</v>
      </c>
      <c r="J250" s="68" t="s">
        <v>111</v>
      </c>
      <c r="K250" s="68" t="s">
        <v>112</v>
      </c>
      <c r="L250" s="68"/>
    </row>
    <row r="251" spans="1:12" ht="13.8" x14ac:dyDescent="0.25">
      <c r="A251" s="75">
        <v>108</v>
      </c>
      <c r="B251" s="98" t="s">
        <v>503</v>
      </c>
      <c r="C251" s="68">
        <v>194572</v>
      </c>
      <c r="D251" s="66">
        <v>38432</v>
      </c>
      <c r="E251" s="79" t="s">
        <v>504</v>
      </c>
      <c r="F251" s="65">
        <v>107396</v>
      </c>
      <c r="G251" s="79" t="s">
        <v>392</v>
      </c>
      <c r="H251" s="65" t="s">
        <v>358</v>
      </c>
      <c r="I251" s="68">
        <v>280</v>
      </c>
      <c r="J251" s="68" t="s">
        <v>111</v>
      </c>
      <c r="K251" s="68" t="s">
        <v>112</v>
      </c>
      <c r="L251" s="68"/>
    </row>
    <row r="252" spans="1:12" ht="13.8" x14ac:dyDescent="0.25">
      <c r="A252" s="75">
        <v>108</v>
      </c>
      <c r="B252" s="98" t="s">
        <v>505</v>
      </c>
      <c r="C252" s="68">
        <v>179940</v>
      </c>
      <c r="D252" s="66">
        <v>38432</v>
      </c>
      <c r="E252" s="79" t="s">
        <v>504</v>
      </c>
      <c r="F252" s="65">
        <v>107396</v>
      </c>
      <c r="G252" s="79" t="s">
        <v>392</v>
      </c>
      <c r="H252" s="65" t="s">
        <v>358</v>
      </c>
      <c r="I252" s="68">
        <v>330</v>
      </c>
      <c r="J252" s="68" t="s">
        <v>111</v>
      </c>
      <c r="K252" s="68" t="s">
        <v>112</v>
      </c>
      <c r="L252" s="68"/>
    </row>
    <row r="253" spans="1:12" ht="13.8" x14ac:dyDescent="0.25">
      <c r="A253" s="75">
        <v>108</v>
      </c>
      <c r="B253" s="2" t="s">
        <v>506</v>
      </c>
      <c r="C253" s="68">
        <v>433097</v>
      </c>
      <c r="D253" s="66">
        <v>43166</v>
      </c>
      <c r="E253" s="65" t="s">
        <v>453</v>
      </c>
      <c r="F253" s="65" t="s">
        <v>453</v>
      </c>
      <c r="G253" s="65" t="s">
        <v>452</v>
      </c>
      <c r="H253" s="65" t="s">
        <v>349</v>
      </c>
      <c r="I253" s="68">
        <v>320</v>
      </c>
      <c r="J253" s="68" t="s">
        <v>111</v>
      </c>
      <c r="K253" s="68" t="s">
        <v>112</v>
      </c>
      <c r="L253" s="68"/>
    </row>
    <row r="254" spans="1:12" ht="13.8" x14ac:dyDescent="0.25">
      <c r="A254" s="75">
        <v>108</v>
      </c>
      <c r="B254" s="98" t="s">
        <v>507</v>
      </c>
      <c r="C254" s="68">
        <v>395647</v>
      </c>
      <c r="D254" s="66">
        <v>42072</v>
      </c>
      <c r="E254" s="65" t="s">
        <v>453</v>
      </c>
      <c r="F254" s="65"/>
      <c r="G254" s="65" t="s">
        <v>453</v>
      </c>
      <c r="H254" s="65" t="s">
        <v>358</v>
      </c>
      <c r="I254" s="68">
        <v>380</v>
      </c>
      <c r="J254" s="68" t="s">
        <v>111</v>
      </c>
      <c r="K254" s="68" t="s">
        <v>112</v>
      </c>
      <c r="L254" s="68"/>
    </row>
    <row r="255" spans="1:12" ht="13.8" x14ac:dyDescent="0.25">
      <c r="A255" s="75">
        <v>108</v>
      </c>
      <c r="B255" s="98" t="s">
        <v>508</v>
      </c>
      <c r="C255" s="68">
        <v>340160</v>
      </c>
      <c r="D255" s="66">
        <v>40612</v>
      </c>
      <c r="E255" s="65" t="s">
        <v>452</v>
      </c>
      <c r="F255" s="65">
        <v>207858</v>
      </c>
      <c r="G255" s="65" t="s">
        <v>452</v>
      </c>
      <c r="H255" s="65" t="s">
        <v>365</v>
      </c>
      <c r="I255" s="68">
        <v>280</v>
      </c>
      <c r="J255" s="68" t="s">
        <v>111</v>
      </c>
      <c r="K255" s="68" t="s">
        <v>112</v>
      </c>
      <c r="L255" s="68"/>
    </row>
    <row r="256" spans="1:12" ht="13.8" x14ac:dyDescent="0.25">
      <c r="A256" s="75">
        <v>108</v>
      </c>
      <c r="B256" s="2" t="s">
        <v>509</v>
      </c>
      <c r="C256" s="68">
        <v>432993</v>
      </c>
      <c r="D256" s="66">
        <v>43166</v>
      </c>
      <c r="E256" s="65" t="s">
        <v>453</v>
      </c>
      <c r="F256" s="65" t="s">
        <v>453</v>
      </c>
      <c r="G256" s="65" t="s">
        <v>452</v>
      </c>
      <c r="H256" s="65" t="s">
        <v>349</v>
      </c>
      <c r="I256" s="68">
        <v>390</v>
      </c>
      <c r="J256" s="68" t="s">
        <v>111</v>
      </c>
      <c r="K256" s="68" t="s">
        <v>112</v>
      </c>
      <c r="L256" s="68"/>
    </row>
    <row r="257" spans="1:12" ht="13.8" x14ac:dyDescent="0.25">
      <c r="A257" s="75">
        <v>108</v>
      </c>
      <c r="B257" s="2" t="s">
        <v>510</v>
      </c>
      <c r="C257" s="68">
        <v>448145</v>
      </c>
      <c r="D257" s="66">
        <v>43537</v>
      </c>
      <c r="E257" s="65" t="s">
        <v>452</v>
      </c>
      <c r="F257" s="65" t="s">
        <v>453</v>
      </c>
      <c r="G257" s="65" t="s">
        <v>452</v>
      </c>
      <c r="H257" s="65" t="s">
        <v>354</v>
      </c>
      <c r="I257" s="68">
        <v>390</v>
      </c>
      <c r="J257" s="68" t="s">
        <v>111</v>
      </c>
      <c r="K257" s="68" t="s">
        <v>112</v>
      </c>
      <c r="L257" s="68"/>
    </row>
    <row r="258" spans="1:12" ht="13.8" x14ac:dyDescent="0.25">
      <c r="A258" s="75">
        <v>108</v>
      </c>
      <c r="B258" s="2" t="s">
        <v>511</v>
      </c>
      <c r="C258" s="68">
        <v>432874</v>
      </c>
      <c r="D258" s="66">
        <v>43166</v>
      </c>
      <c r="E258" s="65" t="s">
        <v>453</v>
      </c>
      <c r="F258" s="65" t="s">
        <v>453</v>
      </c>
      <c r="G258" s="65" t="s">
        <v>452</v>
      </c>
      <c r="H258" s="65" t="s">
        <v>349</v>
      </c>
      <c r="I258" s="68">
        <v>300</v>
      </c>
      <c r="J258" s="68" t="s">
        <v>111</v>
      </c>
      <c r="K258" s="68" t="s">
        <v>112</v>
      </c>
      <c r="L258" s="68"/>
    </row>
    <row r="259" spans="1:12" ht="13.8" x14ac:dyDescent="0.25">
      <c r="A259" s="75">
        <v>108</v>
      </c>
      <c r="B259" s="98" t="s">
        <v>512</v>
      </c>
      <c r="C259" s="68">
        <v>321701</v>
      </c>
      <c r="D259" s="66">
        <v>40247</v>
      </c>
      <c r="E259" s="65" t="s">
        <v>452</v>
      </c>
      <c r="F259" s="65">
        <v>207858</v>
      </c>
      <c r="G259" s="65" t="s">
        <v>452</v>
      </c>
      <c r="H259" s="65" t="s">
        <v>383</v>
      </c>
      <c r="I259" s="68">
        <v>290</v>
      </c>
      <c r="J259" s="68" t="s">
        <v>111</v>
      </c>
      <c r="K259" s="68" t="s">
        <v>112</v>
      </c>
      <c r="L259" s="68" t="s">
        <v>351</v>
      </c>
    </row>
    <row r="260" spans="1:12" ht="13.8" x14ac:dyDescent="0.25">
      <c r="A260" s="75">
        <v>108</v>
      </c>
      <c r="B260" s="98" t="s">
        <v>320</v>
      </c>
      <c r="C260" s="68">
        <v>176712</v>
      </c>
      <c r="D260" s="66">
        <v>36217</v>
      </c>
      <c r="E260" s="65" t="s">
        <v>513</v>
      </c>
      <c r="F260" s="65"/>
      <c r="G260" s="65" t="s">
        <v>362</v>
      </c>
      <c r="H260" s="65" t="s">
        <v>360</v>
      </c>
      <c r="I260" s="68">
        <v>310</v>
      </c>
      <c r="J260" s="68" t="s">
        <v>111</v>
      </c>
      <c r="K260" s="68" t="s">
        <v>112</v>
      </c>
      <c r="L260" s="68" t="s">
        <v>361</v>
      </c>
    </row>
    <row r="261" spans="1:12" ht="13.8" x14ac:dyDescent="0.25">
      <c r="A261" s="75">
        <v>108</v>
      </c>
      <c r="B261" s="98" t="s">
        <v>514</v>
      </c>
      <c r="C261" s="68">
        <v>310361</v>
      </c>
      <c r="D261" s="66">
        <v>39882</v>
      </c>
      <c r="E261" s="65" t="s">
        <v>375</v>
      </c>
      <c r="F261" s="65"/>
      <c r="G261" s="65" t="s">
        <v>375</v>
      </c>
      <c r="H261" s="65" t="s">
        <v>354</v>
      </c>
      <c r="I261" s="68">
        <v>390</v>
      </c>
      <c r="J261" s="68" t="s">
        <v>111</v>
      </c>
      <c r="K261" s="68" t="s">
        <v>196</v>
      </c>
      <c r="L261" s="68"/>
    </row>
    <row r="262" spans="1:12" ht="13.8" x14ac:dyDescent="0.25">
      <c r="A262" s="75">
        <v>108</v>
      </c>
      <c r="B262" s="98" t="s">
        <v>515</v>
      </c>
      <c r="C262" s="68">
        <v>208433</v>
      </c>
      <c r="D262" s="66">
        <v>38790</v>
      </c>
      <c r="E262" s="65">
        <v>149567</v>
      </c>
      <c r="F262" s="65"/>
      <c r="G262" s="65">
        <v>149567</v>
      </c>
      <c r="H262" s="65" t="s">
        <v>350</v>
      </c>
      <c r="I262" s="68">
        <v>560</v>
      </c>
      <c r="J262" s="68" t="s">
        <v>111</v>
      </c>
      <c r="K262" s="68" t="s">
        <v>112</v>
      </c>
      <c r="L262" s="68" t="s">
        <v>361</v>
      </c>
    </row>
    <row r="263" spans="1:12" ht="13.8" x14ac:dyDescent="0.25">
      <c r="A263" s="75">
        <v>108</v>
      </c>
      <c r="B263" s="98" t="s">
        <v>321</v>
      </c>
      <c r="C263" s="68">
        <v>177090</v>
      </c>
      <c r="D263" s="66">
        <v>36207</v>
      </c>
      <c r="E263" s="65">
        <v>142238</v>
      </c>
      <c r="F263" s="65"/>
      <c r="G263" s="65" t="s">
        <v>362</v>
      </c>
      <c r="H263" s="65" t="s">
        <v>360</v>
      </c>
      <c r="I263" s="68">
        <v>490</v>
      </c>
      <c r="J263" s="68" t="s">
        <v>111</v>
      </c>
      <c r="K263" s="68" t="s">
        <v>112</v>
      </c>
      <c r="L263" s="68"/>
    </row>
    <row r="264" spans="1:12" ht="13.8" x14ac:dyDescent="0.25">
      <c r="A264" s="75">
        <v>108</v>
      </c>
      <c r="B264" s="2" t="s">
        <v>516</v>
      </c>
      <c r="C264" s="68">
        <v>177614</v>
      </c>
      <c r="D264" s="66">
        <v>38036</v>
      </c>
      <c r="E264" s="65">
        <v>142238</v>
      </c>
      <c r="F264" s="65"/>
      <c r="G264" s="65" t="s">
        <v>362</v>
      </c>
      <c r="H264" s="65" t="s">
        <v>517</v>
      </c>
      <c r="I264" s="68"/>
      <c r="J264" s="68" t="s">
        <v>111</v>
      </c>
      <c r="K264" s="68" t="s">
        <v>112</v>
      </c>
      <c r="L264" s="68"/>
    </row>
    <row r="265" spans="1:12" ht="13.8" x14ac:dyDescent="0.25">
      <c r="A265" s="75">
        <v>108</v>
      </c>
      <c r="B265" s="98" t="s">
        <v>518</v>
      </c>
      <c r="C265" s="68">
        <v>176932</v>
      </c>
      <c r="D265" s="66">
        <v>35593</v>
      </c>
      <c r="E265" s="65">
        <v>142238</v>
      </c>
      <c r="F265" s="65"/>
      <c r="G265" s="65" t="s">
        <v>362</v>
      </c>
      <c r="H265" s="65" t="s">
        <v>356</v>
      </c>
      <c r="I265" s="68">
        <v>460</v>
      </c>
      <c r="J265" s="68" t="s">
        <v>111</v>
      </c>
      <c r="K265" s="68" t="s">
        <v>112</v>
      </c>
      <c r="L265" s="68"/>
    </row>
    <row r="266" spans="1:12" ht="13.8" x14ac:dyDescent="0.25">
      <c r="A266" s="75">
        <v>108</v>
      </c>
      <c r="B266" s="98" t="s">
        <v>323</v>
      </c>
      <c r="C266" s="68">
        <v>281795</v>
      </c>
      <c r="D266" s="66">
        <v>39139</v>
      </c>
      <c r="E266" s="65">
        <v>149567</v>
      </c>
      <c r="F266" s="65"/>
      <c r="G266" s="65">
        <v>149567</v>
      </c>
      <c r="H266" s="65" t="s">
        <v>363</v>
      </c>
      <c r="I266" s="68">
        <v>370</v>
      </c>
      <c r="J266" s="68" t="s">
        <v>272</v>
      </c>
      <c r="K266" s="68" t="s">
        <v>196</v>
      </c>
      <c r="L266" s="68"/>
    </row>
    <row r="267" spans="1:12" ht="13.8" x14ac:dyDescent="0.25">
      <c r="A267" s="75">
        <v>108</v>
      </c>
      <c r="B267" s="2" t="s">
        <v>324</v>
      </c>
      <c r="C267" s="68">
        <v>450029</v>
      </c>
      <c r="D267" s="66">
        <v>43537</v>
      </c>
      <c r="E267" s="65" t="s">
        <v>347</v>
      </c>
      <c r="F267" s="65" t="s">
        <v>348</v>
      </c>
      <c r="G267" s="65" t="s">
        <v>347</v>
      </c>
      <c r="H267" s="65" t="s">
        <v>354</v>
      </c>
      <c r="I267" s="68">
        <v>290</v>
      </c>
      <c r="J267" s="68" t="s">
        <v>111</v>
      </c>
      <c r="K267" s="68" t="s">
        <v>112</v>
      </c>
      <c r="L267" s="68"/>
    </row>
    <row r="268" spans="1:12" ht="13.8" x14ac:dyDescent="0.25">
      <c r="A268" s="75">
        <v>108</v>
      </c>
      <c r="B268" s="2" t="s">
        <v>325</v>
      </c>
      <c r="C268" s="68">
        <v>433318</v>
      </c>
      <c r="D268" s="66">
        <v>43537</v>
      </c>
      <c r="E268" s="65" t="s">
        <v>347</v>
      </c>
      <c r="F268" s="65" t="s">
        <v>348</v>
      </c>
      <c r="G268" s="65" t="s">
        <v>347</v>
      </c>
      <c r="H268" s="65" t="s">
        <v>354</v>
      </c>
      <c r="I268" s="68">
        <v>300</v>
      </c>
      <c r="J268" s="68" t="s">
        <v>111</v>
      </c>
      <c r="K268" s="68" t="s">
        <v>112</v>
      </c>
      <c r="L268" s="68"/>
    </row>
    <row r="269" spans="1:12" ht="13.8" x14ac:dyDescent="0.25">
      <c r="A269" s="75">
        <v>108</v>
      </c>
      <c r="B269" s="2" t="s">
        <v>519</v>
      </c>
      <c r="C269" s="68">
        <v>356183</v>
      </c>
      <c r="D269" s="66">
        <v>40982</v>
      </c>
      <c r="E269" s="65" t="s">
        <v>375</v>
      </c>
      <c r="F269" s="65" t="s">
        <v>520</v>
      </c>
      <c r="G269" s="65" t="s">
        <v>375</v>
      </c>
      <c r="H269" s="65" t="s">
        <v>356</v>
      </c>
      <c r="I269" s="68">
        <v>190</v>
      </c>
      <c r="J269" s="68" t="s">
        <v>111</v>
      </c>
      <c r="K269" s="68" t="s">
        <v>196</v>
      </c>
      <c r="L269" s="68"/>
    </row>
    <row r="270" spans="1:12" ht="13.8" x14ac:dyDescent="0.25">
      <c r="A270" s="75">
        <v>108</v>
      </c>
      <c r="B270" s="2" t="s">
        <v>521</v>
      </c>
      <c r="C270" s="68">
        <v>356174</v>
      </c>
      <c r="D270" s="66">
        <v>40982</v>
      </c>
      <c r="E270" s="65" t="s">
        <v>375</v>
      </c>
      <c r="F270" s="65" t="s">
        <v>520</v>
      </c>
      <c r="G270" s="65" t="s">
        <v>375</v>
      </c>
      <c r="H270" s="65" t="s">
        <v>356</v>
      </c>
      <c r="I270" s="68">
        <v>230</v>
      </c>
      <c r="J270" s="68" t="s">
        <v>111</v>
      </c>
      <c r="K270" s="68" t="s">
        <v>196</v>
      </c>
      <c r="L270" s="68"/>
    </row>
    <row r="271" spans="1:12" ht="13.8" x14ac:dyDescent="0.25">
      <c r="A271" s="75">
        <v>108</v>
      </c>
      <c r="B271" s="2" t="s">
        <v>522</v>
      </c>
      <c r="C271" s="68">
        <v>356468</v>
      </c>
      <c r="D271" s="66">
        <v>40982</v>
      </c>
      <c r="E271" s="65" t="s">
        <v>375</v>
      </c>
      <c r="F271" s="65" t="s">
        <v>520</v>
      </c>
      <c r="G271" s="65" t="s">
        <v>375</v>
      </c>
      <c r="H271" s="65" t="s">
        <v>356</v>
      </c>
      <c r="I271" s="68">
        <v>230</v>
      </c>
      <c r="J271" s="68" t="s">
        <v>111</v>
      </c>
      <c r="K271" s="68" t="s">
        <v>127</v>
      </c>
      <c r="L271" s="68"/>
    </row>
    <row r="272" spans="1:12" ht="13.8" x14ac:dyDescent="0.25">
      <c r="A272" s="75">
        <v>108</v>
      </c>
      <c r="B272" s="98" t="s">
        <v>326</v>
      </c>
      <c r="C272" s="68">
        <v>340472</v>
      </c>
      <c r="D272" s="66">
        <v>41345</v>
      </c>
      <c r="E272" s="65" t="s">
        <v>347</v>
      </c>
      <c r="F272" s="65" t="s">
        <v>348</v>
      </c>
      <c r="G272" s="65" t="s">
        <v>364</v>
      </c>
      <c r="H272" s="65" t="s">
        <v>369</v>
      </c>
      <c r="I272" s="68">
        <v>410</v>
      </c>
      <c r="J272" s="68" t="s">
        <v>111</v>
      </c>
      <c r="K272" s="68" t="s">
        <v>112</v>
      </c>
      <c r="L272" s="68"/>
    </row>
    <row r="273" spans="1:12" ht="13.8" x14ac:dyDescent="0.25">
      <c r="A273" s="75">
        <v>108</v>
      </c>
      <c r="B273" s="98" t="s">
        <v>328</v>
      </c>
      <c r="C273" s="68">
        <v>176491</v>
      </c>
      <c r="D273" s="66">
        <v>35159</v>
      </c>
      <c r="E273" s="65">
        <v>142238</v>
      </c>
      <c r="F273" s="65"/>
      <c r="G273" s="65" t="s">
        <v>362</v>
      </c>
      <c r="H273" s="65" t="s">
        <v>365</v>
      </c>
      <c r="I273" s="68">
        <v>370</v>
      </c>
      <c r="J273" s="68" t="s">
        <v>111</v>
      </c>
      <c r="K273" s="68" t="s">
        <v>112</v>
      </c>
      <c r="L273" s="68"/>
    </row>
    <row r="274" spans="1:12" ht="13.8" x14ac:dyDescent="0.25">
      <c r="A274" s="75">
        <v>108</v>
      </c>
      <c r="B274" s="98" t="s">
        <v>523</v>
      </c>
      <c r="C274" s="68">
        <v>176987</v>
      </c>
      <c r="D274" s="66">
        <v>34886</v>
      </c>
      <c r="E274" s="65">
        <v>142238</v>
      </c>
      <c r="F274" s="65"/>
      <c r="G274" s="65" t="s">
        <v>362</v>
      </c>
      <c r="H274" s="65" t="s">
        <v>365</v>
      </c>
      <c r="I274" s="68">
        <v>470</v>
      </c>
      <c r="J274" s="68" t="s">
        <v>111</v>
      </c>
      <c r="K274" s="68" t="s">
        <v>196</v>
      </c>
      <c r="L274" s="68"/>
    </row>
    <row r="275" spans="1:12" ht="13.8" x14ac:dyDescent="0.25">
      <c r="A275" s="75">
        <v>108</v>
      </c>
      <c r="B275" s="2" t="s">
        <v>329</v>
      </c>
      <c r="C275" s="68">
        <v>340821</v>
      </c>
      <c r="D275" s="66">
        <v>40982</v>
      </c>
      <c r="E275" s="65" t="s">
        <v>352</v>
      </c>
      <c r="F275" s="65" t="s">
        <v>353</v>
      </c>
      <c r="G275" s="65" t="s">
        <v>368</v>
      </c>
      <c r="H275" s="65" t="s">
        <v>356</v>
      </c>
      <c r="I275" s="68">
        <v>370</v>
      </c>
      <c r="J275" s="68" t="s">
        <v>111</v>
      </c>
      <c r="K275" s="68" t="s">
        <v>112</v>
      </c>
      <c r="L275" s="68" t="s">
        <v>351</v>
      </c>
    </row>
    <row r="276" spans="1:12" ht="13.8" x14ac:dyDescent="0.25">
      <c r="A276" s="75"/>
      <c r="B276" s="2"/>
      <c r="C276" s="68"/>
      <c r="D276" s="66"/>
      <c r="E276" s="65"/>
      <c r="F276" s="65"/>
      <c r="G276" s="65"/>
      <c r="H276" s="65"/>
      <c r="I276" s="68"/>
      <c r="J276" s="68"/>
      <c r="K276" s="68"/>
      <c r="L276" s="68"/>
    </row>
    <row r="277" spans="1:12" ht="13.8" x14ac:dyDescent="0.25">
      <c r="A277" s="75"/>
      <c r="B277" s="2"/>
      <c r="C277" s="68"/>
      <c r="D277" s="66"/>
      <c r="E277" s="65"/>
      <c r="F277" s="65"/>
      <c r="G277" s="65"/>
      <c r="H277" s="65"/>
      <c r="I277" s="68"/>
      <c r="J277" s="68"/>
      <c r="K277" s="68"/>
      <c r="L277" s="68"/>
    </row>
    <row r="278" spans="1:12" ht="15.6" x14ac:dyDescent="0.3">
      <c r="A278" s="64"/>
      <c r="B278" s="72" t="s">
        <v>524</v>
      </c>
      <c r="C278" s="65"/>
      <c r="D278" s="66"/>
      <c r="E278" s="104"/>
      <c r="F278" s="65"/>
      <c r="G278" s="65"/>
      <c r="H278" s="67"/>
      <c r="I278" s="101"/>
      <c r="J278" s="101"/>
      <c r="K278" s="105"/>
      <c r="L278" s="101"/>
    </row>
    <row r="279" spans="1:12" ht="15.6" x14ac:dyDescent="0.3">
      <c r="A279" s="64"/>
      <c r="B279" s="106" t="s">
        <v>78</v>
      </c>
      <c r="C279" s="65"/>
      <c r="D279" s="66"/>
      <c r="E279" s="65"/>
      <c r="F279" s="196"/>
      <c r="G279" s="196"/>
      <c r="H279" s="107"/>
      <c r="I279" s="68"/>
      <c r="J279" s="68"/>
      <c r="K279" s="69"/>
      <c r="L279" s="68"/>
    </row>
    <row r="280" spans="1:12" ht="15.6" x14ac:dyDescent="0.3">
      <c r="A280" s="64"/>
      <c r="B280" s="72" t="s">
        <v>525</v>
      </c>
      <c r="C280" s="65"/>
      <c r="D280" s="66" t="s">
        <v>526</v>
      </c>
      <c r="E280" s="104" t="s">
        <v>527</v>
      </c>
      <c r="F280" s="104"/>
      <c r="G280" s="104"/>
      <c r="H280" s="107"/>
      <c r="I280" s="68"/>
      <c r="J280" s="68"/>
      <c r="K280" s="69"/>
      <c r="L280" s="68"/>
    </row>
    <row r="281" spans="1:12" ht="15.6" x14ac:dyDescent="0.3">
      <c r="A281" s="64"/>
      <c r="B281" s="72" t="s">
        <v>528</v>
      </c>
      <c r="C281" s="65" t="s">
        <v>112</v>
      </c>
      <c r="D281" s="66" t="s">
        <v>529</v>
      </c>
      <c r="E281" s="65" t="s">
        <v>530</v>
      </c>
      <c r="F281" s="196" t="s">
        <v>531</v>
      </c>
      <c r="G281" s="196"/>
      <c r="H281" s="107"/>
      <c r="I281" s="68"/>
      <c r="J281" s="68"/>
      <c r="K281" s="69"/>
      <c r="L281" s="68"/>
    </row>
    <row r="282" spans="1:12" ht="15.6" x14ac:dyDescent="0.3">
      <c r="A282" s="64"/>
      <c r="B282" s="72"/>
      <c r="C282" s="65" t="s">
        <v>111</v>
      </c>
      <c r="D282" s="66" t="s">
        <v>532</v>
      </c>
      <c r="E282" s="65"/>
      <c r="F282" s="196" t="s">
        <v>533</v>
      </c>
      <c r="G282" s="196"/>
      <c r="H282" s="107"/>
      <c r="I282" s="68"/>
      <c r="J282" s="68"/>
      <c r="K282" s="69"/>
      <c r="L282" s="68"/>
    </row>
    <row r="283" spans="1:12" ht="15" x14ac:dyDescent="0.25">
      <c r="A283" s="64"/>
      <c r="B283" s="72"/>
      <c r="C283" s="65"/>
      <c r="D283" s="66"/>
      <c r="E283" s="65" t="s">
        <v>530</v>
      </c>
      <c r="F283" s="65"/>
      <c r="G283" s="65"/>
      <c r="H283" s="67"/>
      <c r="I283" s="68"/>
      <c r="J283" s="68"/>
      <c r="K283" s="69"/>
      <c r="L283" s="68"/>
    </row>
    <row r="284" spans="1:12" ht="15.6" x14ac:dyDescent="0.3">
      <c r="A284" s="64"/>
      <c r="B284" s="72" t="s">
        <v>534</v>
      </c>
      <c r="C284" s="65" t="s">
        <v>112</v>
      </c>
      <c r="D284" s="66" t="s">
        <v>535</v>
      </c>
      <c r="E284" s="65"/>
      <c r="F284" s="196" t="s">
        <v>536</v>
      </c>
      <c r="G284" s="196"/>
      <c r="H284" s="107"/>
      <c r="I284" s="68"/>
      <c r="J284" s="68"/>
      <c r="K284" s="69"/>
      <c r="L284" s="68"/>
    </row>
    <row r="285" spans="1:12" ht="15.6" x14ac:dyDescent="0.3">
      <c r="A285" s="64"/>
      <c r="B285" s="72"/>
      <c r="C285" s="65" t="s">
        <v>196</v>
      </c>
      <c r="D285" s="66" t="s">
        <v>537</v>
      </c>
      <c r="E285" s="65"/>
      <c r="F285" s="196" t="s">
        <v>538</v>
      </c>
      <c r="G285" s="196"/>
      <c r="H285" s="107"/>
      <c r="I285" s="68"/>
      <c r="J285" s="68"/>
      <c r="K285" s="69"/>
      <c r="L285" s="68"/>
    </row>
    <row r="286" spans="1:12" ht="15.6" x14ac:dyDescent="0.3">
      <c r="A286" s="64"/>
      <c r="B286" s="72"/>
      <c r="C286" s="65" t="s">
        <v>127</v>
      </c>
      <c r="D286" s="66" t="s">
        <v>539</v>
      </c>
      <c r="E286" s="108"/>
      <c r="F286" s="196" t="s">
        <v>540</v>
      </c>
      <c r="G286" s="196"/>
      <c r="H286" s="107"/>
      <c r="I286" s="68"/>
      <c r="J286" s="68"/>
      <c r="K286" s="69"/>
      <c r="L286" s="68"/>
    </row>
    <row r="287" spans="1:12" ht="15" x14ac:dyDescent="0.25">
      <c r="A287" s="64"/>
      <c r="B287" s="72"/>
      <c r="C287" s="65"/>
      <c r="D287" s="66"/>
      <c r="E287" s="65"/>
      <c r="F287" s="65"/>
      <c r="G287" s="65"/>
      <c r="H287" s="67"/>
      <c r="I287" s="68"/>
      <c r="J287" s="68"/>
      <c r="K287" s="69"/>
      <c r="L287" s="68"/>
    </row>
    <row r="288" spans="1:12" ht="15" x14ac:dyDescent="0.25">
      <c r="A288" s="64"/>
      <c r="B288" s="72"/>
      <c r="C288" s="65"/>
      <c r="D288" s="66"/>
      <c r="E288" s="65"/>
      <c r="F288" s="65"/>
      <c r="G288" s="65"/>
      <c r="H288" s="67"/>
      <c r="I288" s="68"/>
      <c r="J288" s="68"/>
      <c r="K288" s="69"/>
      <c r="L288" s="68"/>
    </row>
    <row r="289" spans="1:12" ht="15" x14ac:dyDescent="0.25">
      <c r="A289" s="109"/>
      <c r="B289" s="110"/>
      <c r="C289" s="111" t="s">
        <v>541</v>
      </c>
      <c r="D289" s="111"/>
      <c r="E289" s="2"/>
      <c r="F289" s="68"/>
      <c r="G289" s="68"/>
      <c r="H289" s="112"/>
      <c r="I289" s="68"/>
      <c r="J289" s="68"/>
      <c r="K289" s="69"/>
      <c r="L289" s="68"/>
    </row>
    <row r="290" spans="1:12" ht="15.6" x14ac:dyDescent="0.3">
      <c r="A290" s="109"/>
      <c r="B290" s="73"/>
      <c r="C290" s="74" t="s">
        <v>542</v>
      </c>
      <c r="D290" s="74"/>
      <c r="E290" s="111" t="s">
        <v>543</v>
      </c>
      <c r="F290" s="111"/>
      <c r="G290" s="111"/>
      <c r="H290" s="113"/>
      <c r="I290" s="68"/>
      <c r="J290" s="68"/>
      <c r="K290" s="69"/>
      <c r="L290" s="68"/>
    </row>
    <row r="291" spans="1:12" ht="13.8" x14ac:dyDescent="0.25">
      <c r="A291" s="64"/>
      <c r="B291" s="114" t="s">
        <v>544</v>
      </c>
      <c r="C291" s="115" t="s">
        <v>545</v>
      </c>
      <c r="D291" s="116"/>
      <c r="E291" s="197" t="s">
        <v>546</v>
      </c>
      <c r="F291" s="197"/>
      <c r="G291" s="197"/>
      <c r="H291" s="197"/>
      <c r="I291" s="111" t="s">
        <v>547</v>
      </c>
      <c r="J291" s="111"/>
      <c r="K291" s="69"/>
      <c r="L291" s="68"/>
    </row>
    <row r="292" spans="1:12" ht="13.8" x14ac:dyDescent="0.25">
      <c r="A292" s="64"/>
      <c r="B292" s="117" t="s">
        <v>548</v>
      </c>
      <c r="C292" s="118" t="s">
        <v>549</v>
      </c>
      <c r="D292" s="119" t="s">
        <v>550</v>
      </c>
      <c r="E292" s="189" t="s">
        <v>551</v>
      </c>
      <c r="F292" s="189"/>
      <c r="G292" s="189"/>
      <c r="H292" s="189"/>
      <c r="I292" s="115" t="s">
        <v>552</v>
      </c>
      <c r="J292" s="115"/>
      <c r="K292" s="120" t="s">
        <v>553</v>
      </c>
      <c r="L292" s="68"/>
    </row>
    <row r="293" spans="1:12" ht="15" x14ac:dyDescent="0.25">
      <c r="A293" s="64"/>
      <c r="B293" s="121"/>
      <c r="C293" s="122"/>
      <c r="D293" s="122"/>
      <c r="E293" s="123"/>
      <c r="F293" s="68"/>
      <c r="G293" s="68"/>
      <c r="H293" s="112"/>
      <c r="I293" s="118" t="s">
        <v>554</v>
      </c>
      <c r="J293" s="118"/>
      <c r="K293" s="124" t="s">
        <v>555</v>
      </c>
      <c r="L293" s="125"/>
    </row>
    <row r="294" spans="1:12" ht="15" x14ac:dyDescent="0.25">
      <c r="A294" s="64"/>
      <c r="B294" s="121" t="s">
        <v>556</v>
      </c>
      <c r="C294" s="122" t="s">
        <v>557</v>
      </c>
      <c r="D294" s="66">
        <v>40612</v>
      </c>
      <c r="E294" s="186" t="s">
        <v>558</v>
      </c>
      <c r="F294" s="186"/>
      <c r="G294" s="186"/>
      <c r="H294" s="186"/>
      <c r="I294" s="68"/>
      <c r="J294" s="68"/>
      <c r="K294" s="69" t="s">
        <v>559</v>
      </c>
      <c r="L294" s="68"/>
    </row>
    <row r="295" spans="1:12" ht="15" x14ac:dyDescent="0.25">
      <c r="A295" s="64"/>
      <c r="B295" s="121" t="s">
        <v>560</v>
      </c>
      <c r="C295" s="122" t="s">
        <v>229</v>
      </c>
      <c r="D295" s="66">
        <v>42072</v>
      </c>
      <c r="E295" s="186" t="s">
        <v>558</v>
      </c>
      <c r="F295" s="186"/>
      <c r="G295" s="186"/>
      <c r="H295" s="186"/>
      <c r="I295" s="68"/>
      <c r="J295" s="68"/>
      <c r="K295" s="69" t="s">
        <v>559</v>
      </c>
      <c r="L295" s="68"/>
    </row>
    <row r="296" spans="1:12" ht="13.8" x14ac:dyDescent="0.25">
      <c r="A296" s="64"/>
      <c r="B296" s="98" t="s">
        <v>561</v>
      </c>
      <c r="C296" s="122" t="s">
        <v>562</v>
      </c>
      <c r="D296" s="66">
        <v>42802</v>
      </c>
      <c r="E296" s="186" t="s">
        <v>558</v>
      </c>
      <c r="F296" s="186"/>
      <c r="G296" s="186"/>
      <c r="H296" s="186"/>
      <c r="I296" s="68"/>
      <c r="J296" s="68"/>
      <c r="K296" s="69" t="s">
        <v>559</v>
      </c>
      <c r="L296" s="68"/>
    </row>
    <row r="297" spans="1:12" ht="15" x14ac:dyDescent="0.25">
      <c r="A297" s="64"/>
      <c r="B297" s="121" t="s">
        <v>563</v>
      </c>
      <c r="C297" s="122" t="s">
        <v>200</v>
      </c>
      <c r="D297" s="66">
        <v>42072</v>
      </c>
      <c r="E297" s="186" t="s">
        <v>558</v>
      </c>
      <c r="F297" s="186"/>
      <c r="G297" s="186"/>
      <c r="H297" s="186"/>
      <c r="I297" s="68"/>
      <c r="J297" s="68"/>
      <c r="K297" s="69" t="s">
        <v>559</v>
      </c>
      <c r="L297" s="68"/>
    </row>
    <row r="298" spans="1:12" ht="15" x14ac:dyDescent="0.25">
      <c r="A298" s="64"/>
      <c r="B298" s="121" t="s">
        <v>564</v>
      </c>
      <c r="C298" s="122" t="s">
        <v>329</v>
      </c>
      <c r="D298" s="66">
        <v>41710</v>
      </c>
      <c r="E298" s="186" t="s">
        <v>558</v>
      </c>
      <c r="F298" s="186"/>
      <c r="G298" s="186"/>
      <c r="H298" s="186"/>
      <c r="I298" s="68"/>
      <c r="J298" s="68"/>
      <c r="K298" s="69" t="s">
        <v>559</v>
      </c>
      <c r="L298" s="68"/>
    </row>
    <row r="299" spans="1:12" ht="13.8" x14ac:dyDescent="0.25">
      <c r="A299" s="64"/>
      <c r="B299" s="98" t="s">
        <v>565</v>
      </c>
      <c r="C299" s="122" t="s">
        <v>367</v>
      </c>
      <c r="D299" s="66">
        <v>42438</v>
      </c>
      <c r="E299" s="186" t="s">
        <v>558</v>
      </c>
      <c r="F299" s="186"/>
      <c r="G299" s="186"/>
      <c r="H299" s="186"/>
      <c r="I299" s="68"/>
      <c r="J299" s="68"/>
      <c r="K299" s="69" t="s">
        <v>559</v>
      </c>
      <c r="L299" s="68"/>
    </row>
    <row r="300" spans="1:12" ht="13.8" x14ac:dyDescent="0.25">
      <c r="A300" s="64"/>
      <c r="B300" s="2" t="s">
        <v>566</v>
      </c>
      <c r="C300" s="122" t="s">
        <v>215</v>
      </c>
      <c r="D300" s="66">
        <v>43537</v>
      </c>
      <c r="E300" s="186" t="s">
        <v>558</v>
      </c>
      <c r="F300" s="186"/>
      <c r="G300" s="186"/>
      <c r="H300" s="186"/>
      <c r="I300" s="68"/>
      <c r="J300" s="68"/>
      <c r="K300" s="69" t="s">
        <v>559</v>
      </c>
      <c r="L300" s="68"/>
    </row>
    <row r="301" spans="1:12" ht="13.8" x14ac:dyDescent="0.25">
      <c r="A301" s="64"/>
      <c r="B301" s="2"/>
      <c r="C301" s="122"/>
      <c r="D301" s="66"/>
      <c r="E301" s="126"/>
      <c r="F301" s="126"/>
      <c r="G301" s="126"/>
      <c r="H301" s="126"/>
      <c r="I301" s="68"/>
      <c r="J301" s="68"/>
      <c r="K301" s="69"/>
      <c r="L301" s="68"/>
    </row>
    <row r="302" spans="1:12" x14ac:dyDescent="0.25">
      <c r="A302" s="127"/>
      <c r="B302" s="36"/>
      <c r="C302" s="36"/>
      <c r="D302" s="127"/>
      <c r="E302" s="127"/>
      <c r="F302" s="127"/>
      <c r="G302" s="127"/>
      <c r="H302" s="127"/>
      <c r="I302" s="128"/>
      <c r="J302" s="127"/>
      <c r="K302" s="127"/>
      <c r="L302" s="127"/>
    </row>
    <row r="303" spans="1:12" x14ac:dyDescent="0.25">
      <c r="A303" s="127"/>
      <c r="B303" s="127"/>
      <c r="C303" s="127"/>
      <c r="D303" s="127"/>
      <c r="E303" s="127"/>
      <c r="F303" s="127"/>
      <c r="G303" s="127"/>
      <c r="H303" s="127"/>
      <c r="I303" s="128"/>
      <c r="J303" s="127"/>
      <c r="K303" s="127"/>
      <c r="L303" s="127"/>
    </row>
    <row r="304" spans="1:12" ht="15.6" x14ac:dyDescent="0.3">
      <c r="B304" s="129" t="s">
        <v>567</v>
      </c>
      <c r="C304" s="130"/>
      <c r="D304" s="131"/>
      <c r="E304" s="130"/>
      <c r="F304" s="58"/>
      <c r="G304" s="58"/>
      <c r="H304" s="58"/>
      <c r="J304" s="129"/>
      <c r="K304" s="130"/>
      <c r="L304" s="131"/>
    </row>
    <row r="305" spans="2:12" x14ac:dyDescent="0.25">
      <c r="B305" t="s">
        <v>568</v>
      </c>
      <c r="C305" s="130"/>
      <c r="D305" s="131"/>
      <c r="E305" s="130"/>
      <c r="F305" s="58"/>
      <c r="G305" s="58"/>
      <c r="H305" s="58"/>
      <c r="K305" s="130"/>
      <c r="L305" s="131"/>
    </row>
    <row r="306" spans="2:12" x14ac:dyDescent="0.25">
      <c r="B306" s="132" t="s">
        <v>569</v>
      </c>
      <c r="C306" s="133"/>
      <c r="D306" s="134"/>
      <c r="E306" s="133"/>
      <c r="F306" s="135"/>
      <c r="G306" s="135"/>
      <c r="H306" s="135"/>
      <c r="J306" s="132"/>
      <c r="K306" s="133"/>
      <c r="L306" s="134"/>
    </row>
    <row r="307" spans="2:12" x14ac:dyDescent="0.25">
      <c r="B307" s="187"/>
      <c r="C307" s="188"/>
      <c r="D307" s="188"/>
      <c r="E307" s="188"/>
      <c r="F307" s="58"/>
      <c r="G307" s="58"/>
      <c r="H307" s="58"/>
      <c r="J307" s="136"/>
    </row>
    <row r="308" spans="2:12" x14ac:dyDescent="0.25">
      <c r="B308" s="137" t="s">
        <v>570</v>
      </c>
      <c r="C308" s="138"/>
      <c r="D308" s="134"/>
      <c r="E308" s="138"/>
      <c r="F308" s="139"/>
      <c r="G308" s="139"/>
      <c r="H308" s="139"/>
      <c r="J308" s="137"/>
      <c r="K308" s="138"/>
      <c r="L308" s="134"/>
    </row>
    <row r="309" spans="2:12" x14ac:dyDescent="0.25">
      <c r="B309" s="140" t="s">
        <v>571</v>
      </c>
      <c r="C309" s="138"/>
      <c r="D309" s="134"/>
      <c r="E309" s="138"/>
      <c r="F309" s="139"/>
      <c r="G309" s="139"/>
      <c r="H309" s="139"/>
      <c r="J309" s="140"/>
      <c r="K309" s="138"/>
      <c r="L309" s="134"/>
    </row>
    <row r="310" spans="2:12" x14ac:dyDescent="0.25">
      <c r="B310" s="141" t="s">
        <v>59</v>
      </c>
      <c r="C310" s="142" t="s">
        <v>60</v>
      </c>
      <c r="D310" s="143" t="s">
        <v>61</v>
      </c>
      <c r="E310" s="144" t="s">
        <v>62</v>
      </c>
      <c r="F310" s="144" t="s">
        <v>63</v>
      </c>
      <c r="G310" s="144" t="s">
        <v>64</v>
      </c>
      <c r="H310" s="145" t="s">
        <v>572</v>
      </c>
      <c r="J310" s="146"/>
      <c r="K310" s="138"/>
      <c r="L310" s="147"/>
    </row>
    <row r="311" spans="2:12" x14ac:dyDescent="0.25">
      <c r="B311" s="148" t="s">
        <v>71</v>
      </c>
      <c r="C311" s="149" t="s">
        <v>72</v>
      </c>
      <c r="D311" s="150" t="s">
        <v>73</v>
      </c>
      <c r="E311" s="149" t="s">
        <v>74</v>
      </c>
      <c r="F311" s="149" t="s">
        <v>75</v>
      </c>
      <c r="G311" s="149" t="s">
        <v>76</v>
      </c>
      <c r="H311" s="151" t="s">
        <v>573</v>
      </c>
      <c r="J311" s="152"/>
      <c r="K311" s="153"/>
      <c r="L311" s="154"/>
    </row>
    <row r="312" spans="2:12" ht="41.4" x14ac:dyDescent="0.25">
      <c r="B312" s="98" t="s">
        <v>574</v>
      </c>
      <c r="C312" s="68" t="s">
        <v>575</v>
      </c>
      <c r="D312" s="66">
        <v>42541</v>
      </c>
      <c r="E312" s="65">
        <v>208811</v>
      </c>
      <c r="F312" s="65">
        <v>208800</v>
      </c>
      <c r="G312" s="65">
        <v>208811</v>
      </c>
      <c r="H312" s="155" t="s">
        <v>576</v>
      </c>
      <c r="J312" s="156"/>
      <c r="K312" s="130"/>
      <c r="L312" s="157"/>
    </row>
  </sheetData>
  <autoFilter ref="A12:O275" xr:uid="{D7BAFAF5-94FD-43CD-A68B-006F9E276405}"/>
  <mergeCells count="20">
    <mergeCell ref="E292:H292"/>
    <mergeCell ref="E5:G5"/>
    <mergeCell ref="B8:C8"/>
    <mergeCell ref="I10:K10"/>
    <mergeCell ref="I11:K11"/>
    <mergeCell ref="F279:G279"/>
    <mergeCell ref="F281:G281"/>
    <mergeCell ref="F282:G282"/>
    <mergeCell ref="F284:G284"/>
    <mergeCell ref="F285:G285"/>
    <mergeCell ref="F286:G286"/>
    <mergeCell ref="E291:H291"/>
    <mergeCell ref="E300:H300"/>
    <mergeCell ref="B307:E307"/>
    <mergeCell ref="E294:H294"/>
    <mergeCell ref="E295:H295"/>
    <mergeCell ref="E296:H296"/>
    <mergeCell ref="E297:H297"/>
    <mergeCell ref="E298:H298"/>
    <mergeCell ref="E299:H299"/>
  </mergeCells>
  <conditionalFormatting sqref="C155:C163">
    <cfRule type="expression" dxfId="15" priority="7" stopIfTrue="1">
      <formula>OR($A155="VMOD",$A155="VDEL")</formula>
    </cfRule>
  </conditionalFormatting>
  <conditionalFormatting sqref="G155:H155 E155:E163 H156:H158 G156:G163 H160:H163">
    <cfRule type="expression" dxfId="14" priority="8" stopIfTrue="1">
      <formula>AND($A155="VDEL")</formula>
    </cfRule>
  </conditionalFormatting>
  <conditionalFormatting sqref="H172">
    <cfRule type="expression" dxfId="13" priority="1" stopIfTrue="1">
      <formula>AND($A172="VDEL")</formula>
    </cfRule>
  </conditionalFormatting>
  <conditionalFormatting sqref="H186">
    <cfRule type="expression" dxfId="12" priority="2" stopIfTrue="1">
      <formula>AND($A186="VDEL")</formula>
    </cfRule>
  </conditionalFormatting>
  <conditionalFormatting sqref="I155 L155 L157 I157:I160 L160 I164 L164">
    <cfRule type="expression" dxfId="11" priority="3" stopIfTrue="1">
      <formula>OR($A154="VDEL",$A154="VACC")</formula>
    </cfRule>
    <cfRule type="expression" dxfId="10" priority="4" stopIfTrue="1">
      <formula>AND($A154="VMOD")</formula>
    </cfRule>
  </conditionalFormatting>
  <conditionalFormatting sqref="I156 L156">
    <cfRule type="expression" dxfId="9" priority="13" stopIfTrue="1">
      <formula>OR(#REF!="VDEL",#REF!="VACC")</formula>
    </cfRule>
    <cfRule type="expression" dxfId="8" priority="14" stopIfTrue="1">
      <formula>AND(#REF!="VMOD")</formula>
    </cfRule>
  </conditionalFormatting>
  <conditionalFormatting sqref="I161:I163 L161:L163">
    <cfRule type="expression" dxfId="7" priority="9" stopIfTrue="1">
      <formula>OR(#REF!="VDEL",#REF!="VACC")</formula>
    </cfRule>
    <cfRule type="expression" dxfId="6" priority="10" stopIfTrue="1">
      <formula>AND(#REF!="VMOD")</formula>
    </cfRule>
  </conditionalFormatting>
  <conditionalFormatting sqref="K155 K157:K160 K164">
    <cfRule type="expression" dxfId="5" priority="5" stopIfTrue="1">
      <formula>OR($A154="VMOD",$A154="VACC")</formula>
    </cfRule>
    <cfRule type="expression" dxfId="4" priority="6" stopIfTrue="1">
      <formula>AND($A154="VDEL")</formula>
    </cfRule>
  </conditionalFormatting>
  <conditionalFormatting sqref="K156">
    <cfRule type="expression" dxfId="3" priority="15" stopIfTrue="1">
      <formula>OR(#REF!="VMOD",#REF!="VACC")</formula>
    </cfRule>
    <cfRule type="expression" dxfId="2" priority="16" stopIfTrue="1">
      <formula>AND(#REF!="VDEL")</formula>
    </cfRule>
  </conditionalFormatting>
  <conditionalFormatting sqref="K161:K163">
    <cfRule type="expression" dxfId="1" priority="11" stopIfTrue="1">
      <formula>OR(#REF!="VMOD",#REF!="VACC")</formula>
    </cfRule>
    <cfRule type="expression" dxfId="0" priority="12" stopIfTrue="1">
      <formula>AND(#REF!="VDEL")</formula>
    </cfRule>
  </conditionalFormatting>
  <dataValidations count="2">
    <dataValidation errorStyle="information" allowBlank="1" errorTitle="VCU" error="The following characters are allowed:_x000a_&quot;Y&quot; and &quot;N&quot;, without brackets." sqref="I155:I163" xr:uid="{38F471F0-0BE7-4E3D-ABF1-6F42B00B93CB}"/>
    <dataValidation type="list" allowBlank="1" showInputMessage="1" showErrorMessage="1" errorTitle="List of choice" error="Select the modification type from the list" sqref="L162:L163 L160 L155:L156" xr:uid="{D14B9640-1F6F-4EB2-AD83-3CF4ECA5ED18}">
      <formula1>LIstOfChoiceH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48666-1BE7-4734-81B0-882DCD34D7CD}">
  <sheetPr>
    <tabColor rgb="FFFFC000"/>
  </sheetPr>
  <dimension ref="A1:C18"/>
  <sheetViews>
    <sheetView zoomScale="164" zoomScaleNormal="164" workbookViewId="0">
      <selection activeCell="A4" sqref="A4:XFD4"/>
    </sheetView>
  </sheetViews>
  <sheetFormatPr defaultRowHeight="13.2" x14ac:dyDescent="0.25"/>
  <cols>
    <col min="1" max="1" width="17.21875" bestFit="1" customWidth="1"/>
    <col min="2" max="2" width="28.21875" bestFit="1" customWidth="1"/>
  </cols>
  <sheetData>
    <row r="1" spans="1:3" x14ac:dyDescent="0.25">
      <c r="B1" s="26" t="s">
        <v>661</v>
      </c>
    </row>
    <row r="2" spans="1:3" x14ac:dyDescent="0.25">
      <c r="A2" t="s">
        <v>651</v>
      </c>
      <c r="B2">
        <v>75000</v>
      </c>
      <c r="C2">
        <v>1</v>
      </c>
    </row>
    <row r="3" spans="1:3" x14ac:dyDescent="0.25">
      <c r="A3" t="s">
        <v>652</v>
      </c>
      <c r="B3">
        <v>75000</v>
      </c>
      <c r="C3">
        <v>1</v>
      </c>
    </row>
    <row r="4" spans="1:3" x14ac:dyDescent="0.25">
      <c r="A4" t="s">
        <v>653</v>
      </c>
      <c r="B4">
        <v>55000</v>
      </c>
      <c r="C4">
        <v>1</v>
      </c>
    </row>
    <row r="5" spans="1:3" x14ac:dyDescent="0.25">
      <c r="A5" t="s">
        <v>653</v>
      </c>
      <c r="B5">
        <v>65000</v>
      </c>
      <c r="C5">
        <v>1</v>
      </c>
    </row>
    <row r="6" spans="1:3" x14ac:dyDescent="0.25">
      <c r="A6" t="s">
        <v>653</v>
      </c>
      <c r="B6">
        <v>75000</v>
      </c>
      <c r="C6">
        <v>1</v>
      </c>
    </row>
    <row r="7" spans="1:3" x14ac:dyDescent="0.25">
      <c r="A7" t="s">
        <v>653</v>
      </c>
      <c r="B7">
        <v>85000</v>
      </c>
      <c r="C7">
        <v>1</v>
      </c>
    </row>
    <row r="8" spans="1:3" x14ac:dyDescent="0.25">
      <c r="A8" t="s">
        <v>653</v>
      </c>
      <c r="B8">
        <v>95000</v>
      </c>
      <c r="C8">
        <v>1</v>
      </c>
    </row>
    <row r="9" spans="1:3" x14ac:dyDescent="0.25">
      <c r="A9" t="s">
        <v>654</v>
      </c>
      <c r="B9">
        <v>75000</v>
      </c>
      <c r="C9">
        <v>1</v>
      </c>
    </row>
    <row r="10" spans="1:3" x14ac:dyDescent="0.25">
      <c r="A10" t="s">
        <v>655</v>
      </c>
      <c r="B10">
        <v>55000</v>
      </c>
      <c r="C10">
        <v>1</v>
      </c>
    </row>
    <row r="11" spans="1:3" x14ac:dyDescent="0.25">
      <c r="A11" t="s">
        <v>655</v>
      </c>
      <c r="B11">
        <v>75000</v>
      </c>
      <c r="C11">
        <v>1</v>
      </c>
    </row>
    <row r="12" spans="1:3" x14ac:dyDescent="0.25">
      <c r="A12" t="s">
        <v>655</v>
      </c>
      <c r="B12">
        <v>95000</v>
      </c>
      <c r="C12">
        <v>1</v>
      </c>
    </row>
    <row r="13" spans="1:3" x14ac:dyDescent="0.25">
      <c r="A13" t="s">
        <v>656</v>
      </c>
      <c r="B13">
        <v>75000</v>
      </c>
      <c r="C13">
        <v>1</v>
      </c>
    </row>
    <row r="14" spans="1:3" x14ac:dyDescent="0.25">
      <c r="A14" t="s">
        <v>657</v>
      </c>
      <c r="B14">
        <v>75000</v>
      </c>
      <c r="C14">
        <v>1</v>
      </c>
    </row>
    <row r="15" spans="1:3" x14ac:dyDescent="0.25">
      <c r="A15" t="s">
        <v>658</v>
      </c>
      <c r="B15">
        <v>75000</v>
      </c>
      <c r="C15">
        <v>1</v>
      </c>
    </row>
    <row r="16" spans="1:3" x14ac:dyDescent="0.25">
      <c r="A16" t="s">
        <v>659</v>
      </c>
      <c r="B16">
        <v>75000</v>
      </c>
      <c r="C16">
        <v>1</v>
      </c>
    </row>
    <row r="17" spans="1:3" x14ac:dyDescent="0.25">
      <c r="A17" t="s">
        <v>660</v>
      </c>
      <c r="B17">
        <v>75000</v>
      </c>
      <c r="C17">
        <v>1</v>
      </c>
    </row>
    <row r="18" spans="1:3" x14ac:dyDescent="0.25">
      <c r="C18">
        <f>SUM(C2:C17)</f>
        <v>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2F121-0AD1-4063-8C68-A98863A4F317}">
  <sheetPr>
    <tabColor rgb="FFFFFF00"/>
  </sheetPr>
  <dimension ref="A1:O288"/>
  <sheetViews>
    <sheetView topLeftCell="A80" workbookViewId="0">
      <selection activeCell="D35" sqref="D35:D36"/>
    </sheetView>
  </sheetViews>
  <sheetFormatPr defaultRowHeight="13.2" x14ac:dyDescent="0.25"/>
  <cols>
    <col min="2" max="2" width="18.88671875" bestFit="1" customWidth="1"/>
    <col min="3" max="3" width="9.77734375" bestFit="1" customWidth="1"/>
    <col min="4" max="4" width="8.88671875" style="183"/>
    <col min="5" max="6" width="10.109375" style="183" bestFit="1" customWidth="1"/>
  </cols>
  <sheetData>
    <row r="1" spans="1:15" ht="14.4" x14ac:dyDescent="0.25">
      <c r="B1" s="56" t="s">
        <v>106</v>
      </c>
      <c r="C1" t="s">
        <v>107</v>
      </c>
      <c r="D1" s="183" t="s">
        <v>577</v>
      </c>
      <c r="E1" s="183" t="s">
        <v>72</v>
      </c>
      <c r="F1" s="183" t="s">
        <v>108</v>
      </c>
      <c r="G1" t="s">
        <v>578</v>
      </c>
      <c r="H1" t="s">
        <v>579</v>
      </c>
      <c r="I1" t="s">
        <v>74</v>
      </c>
      <c r="J1" t="s">
        <v>75</v>
      </c>
      <c r="K1" t="s">
        <v>76</v>
      </c>
      <c r="L1" t="s">
        <v>109</v>
      </c>
      <c r="M1" t="s">
        <v>580</v>
      </c>
      <c r="N1" t="s">
        <v>578</v>
      </c>
      <c r="O1" t="s">
        <v>581</v>
      </c>
    </row>
    <row r="2" spans="1:15" ht="14.4" x14ac:dyDescent="0.25">
      <c r="B2" s="56" t="s">
        <v>582</v>
      </c>
    </row>
    <row r="3" spans="1:15" ht="14.4" x14ac:dyDescent="0.25">
      <c r="A3">
        <v>1</v>
      </c>
      <c r="B3" s="56" t="s">
        <v>82</v>
      </c>
      <c r="C3" t="s">
        <v>83</v>
      </c>
      <c r="D3" s="183" t="s">
        <v>346</v>
      </c>
    </row>
    <row r="4" spans="1:15" ht="14.4" x14ac:dyDescent="0.25">
      <c r="A4">
        <v>2</v>
      </c>
      <c r="B4" s="56">
        <v>108</v>
      </c>
      <c r="C4" t="s">
        <v>110</v>
      </c>
      <c r="D4" s="183">
        <v>407841</v>
      </c>
      <c r="E4" s="183">
        <v>43166</v>
      </c>
      <c r="F4" s="183">
        <v>108843</v>
      </c>
      <c r="G4">
        <v>150952</v>
      </c>
      <c r="H4">
        <v>108843</v>
      </c>
      <c r="I4">
        <v>2028</v>
      </c>
      <c r="J4">
        <v>280</v>
      </c>
      <c r="K4" t="s">
        <v>111</v>
      </c>
      <c r="L4" t="s">
        <v>112</v>
      </c>
    </row>
    <row r="5" spans="1:15" x14ac:dyDescent="0.25">
      <c r="A5">
        <v>3</v>
      </c>
      <c r="B5">
        <v>108</v>
      </c>
      <c r="C5" t="s">
        <v>113</v>
      </c>
      <c r="D5" s="183">
        <v>395326</v>
      </c>
      <c r="E5" s="183">
        <v>42438</v>
      </c>
      <c r="F5" s="183">
        <v>108843</v>
      </c>
      <c r="G5">
        <v>150952</v>
      </c>
      <c r="H5">
        <v>108843</v>
      </c>
      <c r="I5">
        <v>2026</v>
      </c>
      <c r="J5" t="s">
        <v>169</v>
      </c>
      <c r="K5">
        <v>320</v>
      </c>
      <c r="L5" t="s">
        <v>111</v>
      </c>
      <c r="M5" t="s">
        <v>112</v>
      </c>
    </row>
    <row r="6" spans="1:15" x14ac:dyDescent="0.25">
      <c r="A6">
        <v>4</v>
      </c>
      <c r="B6">
        <v>108</v>
      </c>
      <c r="C6" t="s">
        <v>114</v>
      </c>
      <c r="D6" s="183">
        <v>433235</v>
      </c>
      <c r="E6" s="183">
        <v>43166</v>
      </c>
      <c r="F6" s="183">
        <v>108843</v>
      </c>
      <c r="G6">
        <v>150952</v>
      </c>
      <c r="H6">
        <v>108843</v>
      </c>
      <c r="I6">
        <v>2028</v>
      </c>
      <c r="J6">
        <v>360</v>
      </c>
      <c r="K6" t="s">
        <v>111</v>
      </c>
      <c r="L6" t="s">
        <v>112</v>
      </c>
    </row>
    <row r="7" spans="1:15" x14ac:dyDescent="0.25">
      <c r="A7">
        <v>5</v>
      </c>
      <c r="B7">
        <v>108</v>
      </c>
      <c r="C7" t="s">
        <v>115</v>
      </c>
      <c r="D7" s="183">
        <v>450405</v>
      </c>
      <c r="E7" s="183">
        <v>43902</v>
      </c>
      <c r="F7" s="183">
        <v>108843</v>
      </c>
      <c r="G7">
        <v>150952</v>
      </c>
      <c r="H7">
        <v>108843</v>
      </c>
      <c r="I7">
        <v>2030</v>
      </c>
      <c r="J7">
        <v>290</v>
      </c>
      <c r="K7" t="s">
        <v>111</v>
      </c>
      <c r="L7" t="s">
        <v>112</v>
      </c>
    </row>
    <row r="8" spans="1:15" x14ac:dyDescent="0.25">
      <c r="A8">
        <v>6</v>
      </c>
      <c r="B8">
        <v>108</v>
      </c>
      <c r="C8" t="s">
        <v>116</v>
      </c>
      <c r="D8" s="183">
        <v>262455</v>
      </c>
      <c r="E8" s="183">
        <v>39882</v>
      </c>
      <c r="F8" s="183">
        <v>108227</v>
      </c>
      <c r="G8">
        <v>109181</v>
      </c>
      <c r="H8">
        <v>108227</v>
      </c>
      <c r="I8">
        <v>2029</v>
      </c>
      <c r="J8">
        <v>380</v>
      </c>
      <c r="K8" t="s">
        <v>111</v>
      </c>
      <c r="L8" t="s">
        <v>112</v>
      </c>
    </row>
    <row r="9" spans="1:15" x14ac:dyDescent="0.25">
      <c r="A9">
        <v>7</v>
      </c>
      <c r="B9">
        <v>108</v>
      </c>
      <c r="C9" t="s">
        <v>117</v>
      </c>
      <c r="D9" s="183">
        <v>395142</v>
      </c>
      <c r="E9" s="183">
        <v>42438</v>
      </c>
      <c r="F9" s="183">
        <v>108843</v>
      </c>
      <c r="G9">
        <v>150952</v>
      </c>
      <c r="H9">
        <v>108843</v>
      </c>
      <c r="I9">
        <v>2026</v>
      </c>
      <c r="J9">
        <v>370</v>
      </c>
      <c r="K9" t="s">
        <v>111</v>
      </c>
      <c r="L9" t="s">
        <v>112</v>
      </c>
    </row>
    <row r="10" spans="1:15" x14ac:dyDescent="0.25">
      <c r="A10">
        <v>8</v>
      </c>
      <c r="B10">
        <v>108</v>
      </c>
      <c r="C10" t="s">
        <v>119</v>
      </c>
      <c r="D10" s="183">
        <v>177339</v>
      </c>
      <c r="E10" s="183">
        <v>37313</v>
      </c>
      <c r="F10" s="183">
        <v>142238</v>
      </c>
      <c r="G10">
        <v>217509</v>
      </c>
      <c r="H10">
        <v>2027</v>
      </c>
      <c r="I10">
        <v>583</v>
      </c>
      <c r="J10" t="s">
        <v>111</v>
      </c>
      <c r="K10" t="s">
        <v>112</v>
      </c>
    </row>
    <row r="11" spans="1:15" x14ac:dyDescent="0.25">
      <c r="A11">
        <v>9</v>
      </c>
      <c r="B11">
        <v>108</v>
      </c>
      <c r="C11" t="s">
        <v>120</v>
      </c>
      <c r="D11" s="183">
        <v>433336</v>
      </c>
      <c r="E11" s="183">
        <v>43537</v>
      </c>
      <c r="F11" s="183">
        <v>108843</v>
      </c>
      <c r="G11">
        <v>150952</v>
      </c>
      <c r="H11">
        <v>108843</v>
      </c>
      <c r="I11">
        <v>2029</v>
      </c>
      <c r="J11">
        <v>290</v>
      </c>
      <c r="K11" t="s">
        <v>111</v>
      </c>
      <c r="L11" t="s">
        <v>112</v>
      </c>
    </row>
    <row r="12" spans="1:15" x14ac:dyDescent="0.25">
      <c r="A12">
        <v>10</v>
      </c>
      <c r="B12">
        <v>108</v>
      </c>
      <c r="C12" t="s">
        <v>121</v>
      </c>
      <c r="D12" s="183">
        <v>326760</v>
      </c>
      <c r="E12" s="183">
        <v>40612</v>
      </c>
      <c r="F12" s="183">
        <v>108843</v>
      </c>
      <c r="G12">
        <v>150952</v>
      </c>
      <c r="H12">
        <v>132949</v>
      </c>
      <c r="I12">
        <v>2031</v>
      </c>
      <c r="J12">
        <v>510</v>
      </c>
      <c r="K12" t="s">
        <v>111</v>
      </c>
      <c r="L12" t="s">
        <v>112</v>
      </c>
    </row>
    <row r="13" spans="1:15" x14ac:dyDescent="0.25">
      <c r="A13">
        <v>11</v>
      </c>
      <c r="B13">
        <v>108</v>
      </c>
      <c r="C13" t="s">
        <v>122</v>
      </c>
      <c r="D13" s="183">
        <v>406691</v>
      </c>
      <c r="E13" s="183">
        <v>42802</v>
      </c>
      <c r="F13" s="183">
        <v>108843</v>
      </c>
      <c r="G13">
        <v>150952</v>
      </c>
      <c r="H13">
        <v>108843</v>
      </c>
      <c r="I13">
        <v>2027</v>
      </c>
      <c r="J13">
        <v>390</v>
      </c>
      <c r="K13" t="s">
        <v>111</v>
      </c>
      <c r="L13" t="s">
        <v>112</v>
      </c>
    </row>
    <row r="14" spans="1:15" x14ac:dyDescent="0.25">
      <c r="A14">
        <v>12</v>
      </c>
      <c r="B14">
        <v>108</v>
      </c>
      <c r="C14" t="s">
        <v>123</v>
      </c>
      <c r="D14" s="183">
        <v>473619</v>
      </c>
      <c r="E14" s="183">
        <v>44280</v>
      </c>
      <c r="F14" s="183">
        <v>108843</v>
      </c>
      <c r="G14">
        <v>150952</v>
      </c>
      <c r="H14">
        <v>108843</v>
      </c>
      <c r="I14">
        <v>2031</v>
      </c>
      <c r="J14">
        <v>350</v>
      </c>
      <c r="K14" t="s">
        <v>111</v>
      </c>
      <c r="L14" t="s">
        <v>112</v>
      </c>
    </row>
    <row r="15" spans="1:15" x14ac:dyDescent="0.25">
      <c r="A15">
        <v>13</v>
      </c>
      <c r="B15">
        <v>108</v>
      </c>
      <c r="C15" t="s">
        <v>124</v>
      </c>
      <c r="D15" s="183">
        <v>395270</v>
      </c>
      <c r="E15" s="183">
        <v>42802</v>
      </c>
      <c r="F15" s="183">
        <v>108843</v>
      </c>
      <c r="G15">
        <v>150952</v>
      </c>
      <c r="H15">
        <v>108843</v>
      </c>
      <c r="I15">
        <v>2027</v>
      </c>
      <c r="J15">
        <v>380</v>
      </c>
      <c r="K15" t="s">
        <v>111</v>
      </c>
      <c r="L15" t="s">
        <v>112</v>
      </c>
    </row>
    <row r="16" spans="1:15" x14ac:dyDescent="0.25">
      <c r="A16">
        <v>14</v>
      </c>
      <c r="B16">
        <v>108</v>
      </c>
      <c r="C16" t="s">
        <v>125</v>
      </c>
      <c r="D16" s="183">
        <v>474007</v>
      </c>
      <c r="E16" s="183">
        <v>44630</v>
      </c>
      <c r="F16" s="183">
        <v>108843</v>
      </c>
      <c r="G16">
        <v>166616</v>
      </c>
      <c r="H16">
        <v>108843</v>
      </c>
      <c r="I16">
        <v>2032</v>
      </c>
      <c r="J16">
        <v>320</v>
      </c>
      <c r="K16" t="s">
        <v>111</v>
      </c>
      <c r="L16" t="s">
        <v>112</v>
      </c>
    </row>
    <row r="17" spans="1:13" x14ac:dyDescent="0.25">
      <c r="A17">
        <v>15</v>
      </c>
      <c r="B17">
        <v>108</v>
      </c>
      <c r="C17" t="s">
        <v>126</v>
      </c>
      <c r="D17" s="183">
        <v>194316</v>
      </c>
      <c r="E17" s="183">
        <v>38432</v>
      </c>
      <c r="F17" s="183">
        <v>143257</v>
      </c>
      <c r="G17">
        <v>148098</v>
      </c>
      <c r="H17">
        <v>2025</v>
      </c>
      <c r="I17">
        <v>290</v>
      </c>
      <c r="J17" t="s">
        <v>111</v>
      </c>
      <c r="K17" t="s">
        <v>127</v>
      </c>
    </row>
    <row r="18" spans="1:13" x14ac:dyDescent="0.25">
      <c r="A18">
        <v>16</v>
      </c>
      <c r="B18">
        <v>108</v>
      </c>
      <c r="C18" t="s">
        <v>128</v>
      </c>
      <c r="D18" s="183">
        <v>475569</v>
      </c>
      <c r="E18" s="183">
        <v>44280</v>
      </c>
      <c r="F18" s="183">
        <v>103716</v>
      </c>
      <c r="G18">
        <v>109181</v>
      </c>
      <c r="H18">
        <v>108227</v>
      </c>
      <c r="I18">
        <v>2031</v>
      </c>
      <c r="J18">
        <v>380</v>
      </c>
      <c r="K18" t="s">
        <v>111</v>
      </c>
      <c r="L18" t="s">
        <v>112</v>
      </c>
    </row>
    <row r="19" spans="1:13" x14ac:dyDescent="0.25">
      <c r="A19">
        <v>17</v>
      </c>
      <c r="B19">
        <v>108</v>
      </c>
      <c r="C19" t="s">
        <v>129</v>
      </c>
      <c r="D19" s="183">
        <v>296485</v>
      </c>
      <c r="E19" s="183">
        <v>43166</v>
      </c>
      <c r="F19" s="183">
        <v>103716</v>
      </c>
      <c r="G19">
        <v>109181</v>
      </c>
      <c r="H19">
        <v>103716</v>
      </c>
      <c r="I19">
        <v>2028</v>
      </c>
      <c r="J19">
        <v>350</v>
      </c>
      <c r="K19" t="s">
        <v>111</v>
      </c>
      <c r="L19" t="s">
        <v>112</v>
      </c>
    </row>
    <row r="20" spans="1:13" x14ac:dyDescent="0.25">
      <c r="A20">
        <v>18</v>
      </c>
      <c r="B20">
        <v>108</v>
      </c>
      <c r="C20" t="s">
        <v>583</v>
      </c>
      <c r="D20" s="183">
        <v>500894</v>
      </c>
      <c r="E20" s="183">
        <v>45357</v>
      </c>
      <c r="F20" s="183">
        <v>108843</v>
      </c>
      <c r="G20">
        <v>166616</v>
      </c>
      <c r="H20">
        <v>132949</v>
      </c>
      <c r="I20">
        <v>2034</v>
      </c>
      <c r="J20">
        <v>310</v>
      </c>
      <c r="K20" t="s">
        <v>111</v>
      </c>
      <c r="L20" t="s">
        <v>112</v>
      </c>
    </row>
    <row r="21" spans="1:13" x14ac:dyDescent="0.25">
      <c r="A21">
        <v>19</v>
      </c>
      <c r="B21">
        <v>108</v>
      </c>
      <c r="C21" t="s">
        <v>130</v>
      </c>
      <c r="D21" s="183">
        <v>459567</v>
      </c>
      <c r="E21" s="183">
        <v>44280</v>
      </c>
      <c r="F21" s="183">
        <v>108843</v>
      </c>
      <c r="G21">
        <v>150952</v>
      </c>
      <c r="H21">
        <v>108843</v>
      </c>
      <c r="I21">
        <v>2031</v>
      </c>
      <c r="J21">
        <v>350</v>
      </c>
      <c r="K21" t="s">
        <v>111</v>
      </c>
      <c r="L21" t="s">
        <v>112</v>
      </c>
    </row>
    <row r="22" spans="1:13" x14ac:dyDescent="0.25">
      <c r="A22">
        <v>20</v>
      </c>
      <c r="B22">
        <v>108</v>
      </c>
      <c r="C22" t="s">
        <v>131</v>
      </c>
      <c r="D22" s="183">
        <v>461386</v>
      </c>
      <c r="E22" s="183">
        <v>43902</v>
      </c>
      <c r="F22" s="183">
        <v>104164</v>
      </c>
      <c r="G22">
        <v>101019</v>
      </c>
      <c r="H22">
        <v>102786</v>
      </c>
      <c r="I22">
        <v>2030</v>
      </c>
      <c r="J22">
        <v>370</v>
      </c>
      <c r="K22" t="s">
        <v>111</v>
      </c>
      <c r="L22" t="s">
        <v>112</v>
      </c>
    </row>
    <row r="23" spans="1:13" x14ac:dyDescent="0.25">
      <c r="A23">
        <v>21</v>
      </c>
      <c r="B23">
        <v>108</v>
      </c>
      <c r="C23" t="s">
        <v>584</v>
      </c>
      <c r="D23" s="183">
        <v>502845</v>
      </c>
      <c r="E23" s="183">
        <v>45357</v>
      </c>
      <c r="F23" s="183">
        <v>104164</v>
      </c>
      <c r="G23">
        <v>104164</v>
      </c>
      <c r="H23">
        <v>2034</v>
      </c>
      <c r="I23">
        <v>450</v>
      </c>
      <c r="J23" t="s">
        <v>111</v>
      </c>
      <c r="K23" t="s">
        <v>112</v>
      </c>
    </row>
    <row r="24" spans="1:13" x14ac:dyDescent="0.25">
      <c r="A24">
        <v>22</v>
      </c>
      <c r="B24">
        <v>108</v>
      </c>
      <c r="C24" t="s">
        <v>585</v>
      </c>
      <c r="D24" s="183">
        <v>500977</v>
      </c>
      <c r="E24" s="183">
        <v>45728</v>
      </c>
      <c r="F24" s="183">
        <v>108843</v>
      </c>
      <c r="G24">
        <v>166616</v>
      </c>
      <c r="H24">
        <v>108843</v>
      </c>
      <c r="I24">
        <v>2035</v>
      </c>
      <c r="J24">
        <v>320</v>
      </c>
      <c r="K24" t="s">
        <v>111</v>
      </c>
      <c r="L24" t="s">
        <v>112</v>
      </c>
    </row>
    <row r="25" spans="1:13" x14ac:dyDescent="0.25">
      <c r="A25">
        <v>23</v>
      </c>
      <c r="B25">
        <v>108</v>
      </c>
      <c r="C25" t="s">
        <v>132</v>
      </c>
      <c r="D25" s="183">
        <v>355805</v>
      </c>
      <c r="E25" s="183">
        <v>41345</v>
      </c>
      <c r="F25" s="183">
        <v>108843</v>
      </c>
      <c r="G25">
        <v>150952</v>
      </c>
      <c r="H25">
        <v>132949</v>
      </c>
      <c r="I25">
        <v>2033</v>
      </c>
      <c r="J25">
        <v>310</v>
      </c>
      <c r="K25" t="s">
        <v>111</v>
      </c>
      <c r="L25" t="s">
        <v>112</v>
      </c>
    </row>
    <row r="26" spans="1:13" x14ac:dyDescent="0.25">
      <c r="A26">
        <v>24</v>
      </c>
      <c r="B26">
        <v>108</v>
      </c>
      <c r="C26" t="s">
        <v>133</v>
      </c>
      <c r="D26" s="183">
        <v>340454</v>
      </c>
      <c r="E26" s="183">
        <v>40612</v>
      </c>
      <c r="F26" s="183">
        <v>108843</v>
      </c>
      <c r="G26">
        <v>150952</v>
      </c>
      <c r="H26">
        <v>108843</v>
      </c>
      <c r="I26">
        <v>2031</v>
      </c>
      <c r="J26">
        <v>350</v>
      </c>
      <c r="K26" t="s">
        <v>111</v>
      </c>
      <c r="L26" t="s">
        <v>112</v>
      </c>
    </row>
    <row r="27" spans="1:13" x14ac:dyDescent="0.25">
      <c r="A27">
        <v>25</v>
      </c>
      <c r="B27">
        <v>108</v>
      </c>
      <c r="C27" t="s">
        <v>134</v>
      </c>
      <c r="D27" s="183">
        <v>433639</v>
      </c>
      <c r="E27" s="183">
        <v>43537</v>
      </c>
      <c r="F27" s="183">
        <v>108843</v>
      </c>
      <c r="G27">
        <v>150952</v>
      </c>
      <c r="H27">
        <v>108843</v>
      </c>
      <c r="I27">
        <v>2029</v>
      </c>
      <c r="J27">
        <v>470</v>
      </c>
      <c r="K27" t="s">
        <v>111</v>
      </c>
      <c r="L27" t="s">
        <v>112</v>
      </c>
    </row>
    <row r="28" spans="1:13" x14ac:dyDescent="0.25">
      <c r="A28">
        <v>26</v>
      </c>
      <c r="B28">
        <v>108</v>
      </c>
      <c r="C28" t="s">
        <v>135</v>
      </c>
      <c r="D28" s="183">
        <v>208424</v>
      </c>
      <c r="E28" s="183">
        <v>38790</v>
      </c>
      <c r="F28" s="183">
        <v>149567</v>
      </c>
      <c r="G28">
        <v>149567</v>
      </c>
      <c r="H28">
        <v>2026</v>
      </c>
      <c r="I28">
        <v>380</v>
      </c>
      <c r="J28" t="s">
        <v>111</v>
      </c>
      <c r="K28" t="s">
        <v>112</v>
      </c>
    </row>
    <row r="29" spans="1:13" x14ac:dyDescent="0.25">
      <c r="A29">
        <v>27</v>
      </c>
      <c r="B29">
        <v>108</v>
      </c>
      <c r="C29" t="s">
        <v>136</v>
      </c>
      <c r="D29" s="183">
        <v>161499</v>
      </c>
      <c r="E29" s="183">
        <v>36944</v>
      </c>
      <c r="F29" s="183">
        <v>142238</v>
      </c>
      <c r="G29">
        <v>217509</v>
      </c>
      <c r="H29">
        <v>2026</v>
      </c>
      <c r="I29">
        <v>490</v>
      </c>
      <c r="J29" t="s">
        <v>111</v>
      </c>
      <c r="K29" t="s">
        <v>112</v>
      </c>
    </row>
    <row r="30" spans="1:13" x14ac:dyDescent="0.25">
      <c r="A30">
        <v>28</v>
      </c>
      <c r="B30">
        <v>108</v>
      </c>
      <c r="C30" t="s">
        <v>138</v>
      </c>
      <c r="D30" s="183">
        <v>459631</v>
      </c>
      <c r="E30" s="183">
        <v>44280</v>
      </c>
      <c r="F30" s="183">
        <v>108843</v>
      </c>
      <c r="G30">
        <v>150952</v>
      </c>
      <c r="H30">
        <v>108843</v>
      </c>
      <c r="I30">
        <v>2031</v>
      </c>
      <c r="J30">
        <v>460</v>
      </c>
      <c r="K30" t="s">
        <v>111</v>
      </c>
      <c r="L30" t="s">
        <v>112</v>
      </c>
    </row>
    <row r="31" spans="1:13" x14ac:dyDescent="0.25">
      <c r="A31">
        <v>29</v>
      </c>
      <c r="B31">
        <v>108</v>
      </c>
      <c r="C31" t="s">
        <v>139</v>
      </c>
      <c r="D31" s="183">
        <v>395335</v>
      </c>
      <c r="E31" s="183">
        <v>42438</v>
      </c>
      <c r="F31" s="183">
        <v>108843</v>
      </c>
      <c r="G31">
        <v>150952</v>
      </c>
      <c r="H31">
        <v>132949</v>
      </c>
      <c r="I31">
        <v>2026</v>
      </c>
      <c r="J31" t="s">
        <v>169</v>
      </c>
      <c r="K31">
        <v>290</v>
      </c>
      <c r="L31" t="s">
        <v>111</v>
      </c>
      <c r="M31" t="s">
        <v>112</v>
      </c>
    </row>
    <row r="32" spans="1:13" x14ac:dyDescent="0.25">
      <c r="A32">
        <v>30</v>
      </c>
      <c r="B32">
        <v>108</v>
      </c>
      <c r="C32" t="s">
        <v>140</v>
      </c>
      <c r="D32" s="183">
        <v>176363</v>
      </c>
      <c r="E32" s="183">
        <v>35852</v>
      </c>
      <c r="F32" s="183">
        <v>142238</v>
      </c>
      <c r="G32">
        <v>217509</v>
      </c>
      <c r="H32">
        <v>2033</v>
      </c>
      <c r="I32">
        <v>350</v>
      </c>
      <c r="J32" t="s">
        <v>111</v>
      </c>
      <c r="K32" t="s">
        <v>112</v>
      </c>
    </row>
    <row r="33" spans="1:12" x14ac:dyDescent="0.25">
      <c r="A33">
        <v>31</v>
      </c>
      <c r="B33">
        <v>108</v>
      </c>
      <c r="C33" t="s">
        <v>141</v>
      </c>
      <c r="D33" s="183">
        <v>448190</v>
      </c>
      <c r="E33" s="183">
        <v>43537</v>
      </c>
      <c r="F33" s="183">
        <v>102786</v>
      </c>
      <c r="G33">
        <v>101019</v>
      </c>
      <c r="H33">
        <v>102786</v>
      </c>
      <c r="I33">
        <v>2029</v>
      </c>
      <c r="J33">
        <v>460</v>
      </c>
      <c r="K33" t="s">
        <v>111</v>
      </c>
      <c r="L33" t="s">
        <v>112</v>
      </c>
    </row>
    <row r="34" spans="1:12" x14ac:dyDescent="0.25">
      <c r="A34">
        <v>32</v>
      </c>
      <c r="B34">
        <v>108</v>
      </c>
      <c r="C34" t="s">
        <v>142</v>
      </c>
      <c r="D34" s="183">
        <v>450616</v>
      </c>
      <c r="E34" s="183">
        <v>43902</v>
      </c>
      <c r="F34" s="183">
        <v>108843</v>
      </c>
      <c r="G34">
        <v>150952</v>
      </c>
      <c r="H34">
        <v>108843</v>
      </c>
      <c r="I34">
        <v>2030</v>
      </c>
      <c r="J34">
        <v>470</v>
      </c>
      <c r="K34" t="s">
        <v>111</v>
      </c>
      <c r="L34" t="s">
        <v>112</v>
      </c>
    </row>
    <row r="35" spans="1:12" x14ac:dyDescent="0.25">
      <c r="A35">
        <v>33</v>
      </c>
      <c r="B35">
        <v>108</v>
      </c>
      <c r="C35" s="26" t="s">
        <v>662</v>
      </c>
      <c r="D35" s="183">
        <v>148579</v>
      </c>
      <c r="E35" s="183">
        <v>36572</v>
      </c>
      <c r="F35">
        <v>108843</v>
      </c>
      <c r="G35">
        <v>150952</v>
      </c>
      <c r="H35">
        <v>132949</v>
      </c>
      <c r="I35">
        <v>2025</v>
      </c>
      <c r="J35">
        <v>300</v>
      </c>
      <c r="K35" t="s">
        <v>111</v>
      </c>
      <c r="L35" t="s">
        <v>112</v>
      </c>
    </row>
    <row r="36" spans="1:12" x14ac:dyDescent="0.25">
      <c r="A36">
        <v>34</v>
      </c>
      <c r="B36">
        <v>108</v>
      </c>
      <c r="C36" s="26" t="s">
        <v>663</v>
      </c>
      <c r="D36" s="183">
        <v>116462</v>
      </c>
      <c r="E36" s="183">
        <v>36944</v>
      </c>
      <c r="F36">
        <v>108843</v>
      </c>
      <c r="G36">
        <v>150952</v>
      </c>
      <c r="H36">
        <v>132949</v>
      </c>
      <c r="I36">
        <v>2026</v>
      </c>
      <c r="J36">
        <v>320</v>
      </c>
      <c r="K36" t="s">
        <v>111</v>
      </c>
      <c r="L36" t="s">
        <v>112</v>
      </c>
    </row>
    <row r="37" spans="1:12" x14ac:dyDescent="0.25">
      <c r="A37">
        <v>35</v>
      </c>
      <c r="B37">
        <v>108</v>
      </c>
      <c r="C37" t="s">
        <v>143</v>
      </c>
      <c r="D37" s="183">
        <v>176170</v>
      </c>
      <c r="E37" s="183">
        <v>37697</v>
      </c>
      <c r="F37" s="183">
        <v>108843</v>
      </c>
      <c r="G37">
        <v>150952</v>
      </c>
      <c r="H37">
        <v>132949</v>
      </c>
      <c r="I37">
        <v>2028</v>
      </c>
      <c r="J37">
        <v>310</v>
      </c>
      <c r="K37" t="s">
        <v>111</v>
      </c>
      <c r="L37" t="s">
        <v>112</v>
      </c>
    </row>
    <row r="38" spans="1:12" x14ac:dyDescent="0.25">
      <c r="A38">
        <v>36</v>
      </c>
      <c r="B38">
        <v>108</v>
      </c>
      <c r="C38" t="s">
        <v>144</v>
      </c>
      <c r="D38" s="183">
        <v>326632</v>
      </c>
      <c r="E38" s="183">
        <v>40247</v>
      </c>
      <c r="F38" s="183">
        <v>108843</v>
      </c>
      <c r="G38">
        <v>150952</v>
      </c>
      <c r="H38">
        <v>132949</v>
      </c>
      <c r="I38">
        <v>2030</v>
      </c>
      <c r="J38">
        <v>290</v>
      </c>
      <c r="K38" t="s">
        <v>111</v>
      </c>
      <c r="L38" t="s">
        <v>112</v>
      </c>
    </row>
    <row r="39" spans="1:12" x14ac:dyDescent="0.25">
      <c r="A39">
        <v>37</v>
      </c>
      <c r="B39">
        <v>108</v>
      </c>
      <c r="C39" t="s">
        <v>145</v>
      </c>
      <c r="D39" s="183">
        <v>364661</v>
      </c>
      <c r="E39" s="183">
        <v>41345</v>
      </c>
      <c r="F39" s="183">
        <v>108843</v>
      </c>
      <c r="G39">
        <v>150952</v>
      </c>
      <c r="H39">
        <v>108843</v>
      </c>
      <c r="I39">
        <v>2033</v>
      </c>
      <c r="J39">
        <v>280</v>
      </c>
      <c r="K39" t="s">
        <v>111</v>
      </c>
      <c r="L39" t="s">
        <v>112</v>
      </c>
    </row>
    <row r="40" spans="1:12" x14ac:dyDescent="0.25">
      <c r="A40">
        <v>38</v>
      </c>
      <c r="B40">
        <v>108</v>
      </c>
      <c r="C40" t="s">
        <v>146</v>
      </c>
      <c r="D40" s="183">
        <v>326687</v>
      </c>
      <c r="E40" s="183">
        <v>40612</v>
      </c>
      <c r="F40" s="183">
        <v>108843</v>
      </c>
      <c r="G40">
        <v>150952</v>
      </c>
      <c r="H40">
        <v>132949</v>
      </c>
      <c r="I40">
        <v>2031</v>
      </c>
      <c r="J40">
        <v>300</v>
      </c>
      <c r="K40" t="s">
        <v>111</v>
      </c>
      <c r="L40" t="s">
        <v>112</v>
      </c>
    </row>
    <row r="41" spans="1:12" x14ac:dyDescent="0.25">
      <c r="A41">
        <v>39</v>
      </c>
      <c r="B41">
        <v>108</v>
      </c>
      <c r="C41" t="s">
        <v>147</v>
      </c>
      <c r="D41" s="183">
        <v>433666</v>
      </c>
      <c r="E41" s="183">
        <v>43166</v>
      </c>
      <c r="F41" s="183">
        <v>108843</v>
      </c>
      <c r="G41">
        <v>150952</v>
      </c>
      <c r="H41">
        <v>108843</v>
      </c>
      <c r="I41">
        <v>2028</v>
      </c>
      <c r="J41">
        <v>280</v>
      </c>
      <c r="K41" t="s">
        <v>111</v>
      </c>
      <c r="L41" t="s">
        <v>112</v>
      </c>
    </row>
    <row r="42" spans="1:12" x14ac:dyDescent="0.25">
      <c r="A42">
        <v>40</v>
      </c>
      <c r="B42">
        <v>108</v>
      </c>
      <c r="C42" t="s">
        <v>149</v>
      </c>
      <c r="D42" s="183">
        <v>394983</v>
      </c>
      <c r="E42" s="183">
        <v>42072</v>
      </c>
      <c r="F42" s="183">
        <v>108843</v>
      </c>
      <c r="G42">
        <v>150952</v>
      </c>
      <c r="H42">
        <v>108843</v>
      </c>
      <c r="I42">
        <v>2035</v>
      </c>
      <c r="J42">
        <v>310</v>
      </c>
      <c r="K42" t="s">
        <v>111</v>
      </c>
      <c r="L42" t="s">
        <v>112</v>
      </c>
    </row>
    <row r="43" spans="1:12" x14ac:dyDescent="0.25">
      <c r="A43">
        <v>41</v>
      </c>
      <c r="B43">
        <v>108</v>
      </c>
      <c r="C43" t="s">
        <v>150</v>
      </c>
      <c r="D43" s="183">
        <v>418777</v>
      </c>
      <c r="E43" s="183">
        <v>43166</v>
      </c>
      <c r="F43" s="183">
        <v>108843</v>
      </c>
      <c r="G43">
        <v>150952</v>
      </c>
      <c r="H43">
        <v>108843</v>
      </c>
      <c r="I43">
        <v>2028</v>
      </c>
      <c r="J43">
        <v>300</v>
      </c>
      <c r="K43" t="s">
        <v>111</v>
      </c>
      <c r="L43" t="s">
        <v>112</v>
      </c>
    </row>
    <row r="44" spans="1:12" x14ac:dyDescent="0.25">
      <c r="A44">
        <v>42</v>
      </c>
      <c r="B44">
        <v>108</v>
      </c>
      <c r="C44" t="s">
        <v>151</v>
      </c>
      <c r="D44" s="183">
        <v>473912</v>
      </c>
      <c r="E44" s="183">
        <v>44630</v>
      </c>
      <c r="F44" s="183">
        <v>108843</v>
      </c>
      <c r="G44">
        <v>166616</v>
      </c>
      <c r="H44">
        <v>108843</v>
      </c>
      <c r="I44">
        <v>2032</v>
      </c>
      <c r="J44">
        <v>350</v>
      </c>
      <c r="K44" t="s">
        <v>111</v>
      </c>
      <c r="L44" t="s">
        <v>112</v>
      </c>
    </row>
    <row r="45" spans="1:12" x14ac:dyDescent="0.25">
      <c r="A45">
        <v>43</v>
      </c>
      <c r="B45">
        <v>108</v>
      </c>
      <c r="C45" t="s">
        <v>152</v>
      </c>
      <c r="D45" s="183">
        <v>340326</v>
      </c>
      <c r="E45" s="183">
        <v>40612</v>
      </c>
      <c r="F45" s="183">
        <v>108843</v>
      </c>
      <c r="G45">
        <v>150952</v>
      </c>
      <c r="H45">
        <v>108843</v>
      </c>
      <c r="I45">
        <v>2031</v>
      </c>
      <c r="J45">
        <v>290</v>
      </c>
      <c r="K45" t="s">
        <v>111</v>
      </c>
      <c r="L45" t="s">
        <v>112</v>
      </c>
    </row>
    <row r="46" spans="1:12" x14ac:dyDescent="0.25">
      <c r="A46">
        <v>44</v>
      </c>
      <c r="B46">
        <v>108</v>
      </c>
      <c r="C46" t="s">
        <v>153</v>
      </c>
      <c r="D46" s="183">
        <v>355502</v>
      </c>
      <c r="E46" s="183">
        <v>40982</v>
      </c>
      <c r="F46" s="183">
        <v>108843</v>
      </c>
      <c r="G46">
        <v>150952</v>
      </c>
      <c r="H46">
        <v>108843</v>
      </c>
      <c r="I46">
        <v>2032</v>
      </c>
      <c r="J46">
        <v>330</v>
      </c>
      <c r="K46" t="s">
        <v>111</v>
      </c>
      <c r="L46" t="s">
        <v>112</v>
      </c>
    </row>
    <row r="47" spans="1:12" x14ac:dyDescent="0.25">
      <c r="A47">
        <v>45</v>
      </c>
      <c r="B47">
        <v>108</v>
      </c>
      <c r="C47" t="s">
        <v>154</v>
      </c>
      <c r="D47" s="183">
        <v>450386</v>
      </c>
      <c r="E47" s="183">
        <v>43537</v>
      </c>
      <c r="F47" s="183">
        <v>108843</v>
      </c>
      <c r="G47">
        <v>150952</v>
      </c>
      <c r="H47">
        <v>108843</v>
      </c>
      <c r="I47">
        <v>2029</v>
      </c>
      <c r="J47">
        <v>310</v>
      </c>
      <c r="K47" t="s">
        <v>111</v>
      </c>
      <c r="L47" t="s">
        <v>112</v>
      </c>
    </row>
    <row r="48" spans="1:12" x14ac:dyDescent="0.25">
      <c r="A48">
        <v>46</v>
      </c>
      <c r="B48">
        <v>108</v>
      </c>
      <c r="C48" t="s">
        <v>155</v>
      </c>
      <c r="D48" s="183">
        <v>486257</v>
      </c>
      <c r="E48" s="183">
        <v>44630</v>
      </c>
      <c r="F48" s="183">
        <v>108843</v>
      </c>
      <c r="G48">
        <v>166616</v>
      </c>
      <c r="H48">
        <v>108843</v>
      </c>
      <c r="I48">
        <v>2032</v>
      </c>
      <c r="J48">
        <v>310</v>
      </c>
      <c r="K48" t="s">
        <v>111</v>
      </c>
      <c r="L48" t="s">
        <v>112</v>
      </c>
    </row>
    <row r="49" spans="1:12" x14ac:dyDescent="0.25">
      <c r="A49">
        <v>47</v>
      </c>
      <c r="B49">
        <v>108</v>
      </c>
      <c r="C49" t="s">
        <v>156</v>
      </c>
      <c r="D49" s="183">
        <v>433208</v>
      </c>
      <c r="E49" s="183">
        <v>43166</v>
      </c>
      <c r="F49" s="183">
        <v>108843</v>
      </c>
      <c r="G49">
        <v>150952</v>
      </c>
      <c r="H49">
        <v>108843</v>
      </c>
      <c r="I49">
        <v>2028</v>
      </c>
      <c r="J49">
        <v>290</v>
      </c>
      <c r="K49" t="s">
        <v>111</v>
      </c>
      <c r="L49" t="s">
        <v>112</v>
      </c>
    </row>
    <row r="50" spans="1:12" x14ac:dyDescent="0.25">
      <c r="A50">
        <v>48</v>
      </c>
      <c r="B50">
        <v>108</v>
      </c>
      <c r="C50" t="s">
        <v>157</v>
      </c>
      <c r="D50" s="183">
        <v>340399</v>
      </c>
      <c r="E50" s="183">
        <v>40982</v>
      </c>
      <c r="F50" s="183">
        <v>108843</v>
      </c>
      <c r="G50">
        <v>150952</v>
      </c>
      <c r="H50">
        <v>108843</v>
      </c>
      <c r="I50">
        <v>2032</v>
      </c>
      <c r="J50">
        <v>360</v>
      </c>
      <c r="K50" t="s">
        <v>111</v>
      </c>
      <c r="L50" t="s">
        <v>112</v>
      </c>
    </row>
    <row r="51" spans="1:12" x14ac:dyDescent="0.25">
      <c r="A51">
        <v>49</v>
      </c>
      <c r="B51">
        <v>108</v>
      </c>
      <c r="C51" t="s">
        <v>586</v>
      </c>
      <c r="D51" s="183">
        <v>501071</v>
      </c>
      <c r="E51" s="183">
        <v>45357</v>
      </c>
      <c r="F51" s="183">
        <v>108843</v>
      </c>
      <c r="G51">
        <v>166616</v>
      </c>
      <c r="H51">
        <v>132949</v>
      </c>
      <c r="I51">
        <v>2034</v>
      </c>
      <c r="J51">
        <v>340</v>
      </c>
      <c r="K51" t="s">
        <v>111</v>
      </c>
      <c r="L51" t="s">
        <v>112</v>
      </c>
    </row>
    <row r="52" spans="1:12" x14ac:dyDescent="0.25">
      <c r="A52">
        <v>50</v>
      </c>
      <c r="B52">
        <v>108</v>
      </c>
      <c r="C52" t="s">
        <v>158</v>
      </c>
      <c r="D52" s="183">
        <v>407593</v>
      </c>
      <c r="E52" s="183">
        <v>42438</v>
      </c>
      <c r="F52" s="183">
        <v>108843</v>
      </c>
      <c r="G52">
        <v>150952</v>
      </c>
      <c r="H52">
        <v>108843</v>
      </c>
      <c r="I52">
        <v>2026</v>
      </c>
      <c r="J52">
        <v>370</v>
      </c>
      <c r="K52" t="s">
        <v>111</v>
      </c>
      <c r="L52" t="s">
        <v>112</v>
      </c>
    </row>
    <row r="53" spans="1:12" x14ac:dyDescent="0.25">
      <c r="A53">
        <v>51</v>
      </c>
      <c r="B53">
        <v>108</v>
      </c>
      <c r="C53" t="s">
        <v>159</v>
      </c>
      <c r="D53" s="183">
        <v>210472</v>
      </c>
      <c r="E53" s="183">
        <v>39139</v>
      </c>
      <c r="F53" s="183">
        <v>108843</v>
      </c>
      <c r="G53">
        <v>150952</v>
      </c>
      <c r="H53">
        <v>132949</v>
      </c>
      <c r="I53">
        <v>2027</v>
      </c>
      <c r="J53">
        <v>350</v>
      </c>
      <c r="K53" t="s">
        <v>111</v>
      </c>
      <c r="L53" t="s">
        <v>112</v>
      </c>
    </row>
    <row r="54" spans="1:12" x14ac:dyDescent="0.25">
      <c r="A54">
        <v>52</v>
      </c>
      <c r="B54">
        <v>108</v>
      </c>
      <c r="C54" t="s">
        <v>160</v>
      </c>
      <c r="D54" s="183">
        <v>433253</v>
      </c>
      <c r="E54" s="183">
        <v>43166</v>
      </c>
      <c r="F54" s="183">
        <v>108843</v>
      </c>
      <c r="G54">
        <v>150952</v>
      </c>
      <c r="H54">
        <v>108843</v>
      </c>
      <c r="I54">
        <v>2028</v>
      </c>
      <c r="J54">
        <v>300</v>
      </c>
      <c r="K54" t="s">
        <v>111</v>
      </c>
      <c r="L54" t="s">
        <v>112</v>
      </c>
    </row>
    <row r="55" spans="1:12" x14ac:dyDescent="0.25">
      <c r="A55">
        <v>53</v>
      </c>
      <c r="B55">
        <v>108</v>
      </c>
      <c r="C55" t="s">
        <v>161</v>
      </c>
      <c r="D55" s="183">
        <v>459392</v>
      </c>
      <c r="E55" s="183">
        <v>43902</v>
      </c>
      <c r="F55" s="183">
        <v>108843</v>
      </c>
      <c r="G55">
        <v>150952</v>
      </c>
      <c r="H55">
        <v>108843</v>
      </c>
      <c r="I55">
        <v>2030</v>
      </c>
      <c r="J55">
        <v>380</v>
      </c>
      <c r="K55" t="s">
        <v>111</v>
      </c>
      <c r="L55" t="s">
        <v>112</v>
      </c>
    </row>
    <row r="56" spans="1:12" x14ac:dyDescent="0.25">
      <c r="A56">
        <v>54</v>
      </c>
      <c r="B56">
        <v>108</v>
      </c>
      <c r="C56" t="s">
        <v>162</v>
      </c>
      <c r="D56" s="183">
        <v>340252</v>
      </c>
      <c r="E56" s="183">
        <v>40982</v>
      </c>
      <c r="F56" s="183">
        <v>108843</v>
      </c>
      <c r="G56">
        <v>150952</v>
      </c>
      <c r="H56">
        <v>108843</v>
      </c>
      <c r="I56">
        <v>2032</v>
      </c>
      <c r="J56">
        <v>350</v>
      </c>
      <c r="K56" t="s">
        <v>111</v>
      </c>
      <c r="L56" t="s">
        <v>112</v>
      </c>
    </row>
    <row r="57" spans="1:12" x14ac:dyDescent="0.25">
      <c r="A57">
        <v>55</v>
      </c>
      <c r="B57">
        <v>108</v>
      </c>
      <c r="C57" t="s">
        <v>163</v>
      </c>
      <c r="D57" s="183">
        <v>326751</v>
      </c>
      <c r="E57" s="183">
        <v>40612</v>
      </c>
      <c r="F57" s="183">
        <v>108843</v>
      </c>
      <c r="G57">
        <v>150952</v>
      </c>
      <c r="H57">
        <v>132949</v>
      </c>
      <c r="I57">
        <v>2031</v>
      </c>
      <c r="J57">
        <v>340</v>
      </c>
      <c r="K57" t="s">
        <v>111</v>
      </c>
      <c r="L57" t="s">
        <v>112</v>
      </c>
    </row>
    <row r="58" spans="1:12" x14ac:dyDescent="0.25">
      <c r="A58">
        <v>56</v>
      </c>
      <c r="B58">
        <v>108</v>
      </c>
      <c r="C58" t="s">
        <v>164</v>
      </c>
      <c r="D58" s="183">
        <v>433419</v>
      </c>
      <c r="E58" s="183">
        <v>43537</v>
      </c>
      <c r="F58" s="183">
        <v>108843</v>
      </c>
      <c r="G58">
        <v>150952</v>
      </c>
      <c r="H58">
        <v>108843</v>
      </c>
      <c r="I58">
        <v>2029</v>
      </c>
      <c r="J58">
        <v>330</v>
      </c>
      <c r="K58" t="s">
        <v>111</v>
      </c>
      <c r="L58" t="s">
        <v>112</v>
      </c>
    </row>
    <row r="59" spans="1:12" x14ac:dyDescent="0.25">
      <c r="A59">
        <v>57</v>
      </c>
      <c r="B59">
        <v>108</v>
      </c>
      <c r="C59" t="s">
        <v>165</v>
      </c>
      <c r="D59" s="183">
        <v>302287</v>
      </c>
      <c r="E59" s="183">
        <v>39139</v>
      </c>
      <c r="F59" s="183">
        <v>108843</v>
      </c>
      <c r="G59">
        <v>150952</v>
      </c>
      <c r="H59">
        <v>132949</v>
      </c>
      <c r="I59">
        <v>2027</v>
      </c>
      <c r="J59">
        <v>390</v>
      </c>
      <c r="K59" t="s">
        <v>111</v>
      </c>
      <c r="L59" t="s">
        <v>112</v>
      </c>
    </row>
    <row r="60" spans="1:12" x14ac:dyDescent="0.25">
      <c r="A60">
        <v>63</v>
      </c>
      <c r="B60">
        <v>108</v>
      </c>
      <c r="C60" t="s">
        <v>166</v>
      </c>
      <c r="D60" s="183">
        <v>473673</v>
      </c>
      <c r="E60" s="183">
        <v>44280</v>
      </c>
      <c r="F60" s="183">
        <v>108843</v>
      </c>
      <c r="G60">
        <v>150952</v>
      </c>
      <c r="H60">
        <v>108843</v>
      </c>
      <c r="I60">
        <v>2031</v>
      </c>
      <c r="J60">
        <v>360</v>
      </c>
      <c r="K60" t="s">
        <v>111</v>
      </c>
      <c r="L60" t="s">
        <v>112</v>
      </c>
    </row>
    <row r="61" spans="1:12" x14ac:dyDescent="0.25">
      <c r="A61">
        <v>64</v>
      </c>
      <c r="B61">
        <v>108</v>
      </c>
      <c r="C61" t="s">
        <v>167</v>
      </c>
      <c r="D61" s="183">
        <v>340500</v>
      </c>
      <c r="E61" s="183">
        <v>40982</v>
      </c>
      <c r="F61" s="183">
        <v>108843</v>
      </c>
      <c r="G61">
        <v>150952</v>
      </c>
      <c r="H61">
        <v>108843</v>
      </c>
      <c r="I61">
        <v>2032</v>
      </c>
      <c r="J61">
        <v>380</v>
      </c>
      <c r="K61" t="s">
        <v>111</v>
      </c>
      <c r="L61" t="s">
        <v>112</v>
      </c>
    </row>
    <row r="62" spans="1:12" x14ac:dyDescent="0.25">
      <c r="A62">
        <v>65</v>
      </c>
      <c r="B62">
        <v>108</v>
      </c>
      <c r="C62" t="s">
        <v>587</v>
      </c>
      <c r="D62" s="183">
        <v>501044</v>
      </c>
      <c r="E62" s="183">
        <v>45728</v>
      </c>
      <c r="F62" s="183">
        <v>108843</v>
      </c>
      <c r="G62">
        <v>166616</v>
      </c>
      <c r="H62">
        <v>132949</v>
      </c>
      <c r="I62">
        <v>2035</v>
      </c>
      <c r="J62">
        <v>420</v>
      </c>
      <c r="K62" t="s">
        <v>111</v>
      </c>
      <c r="L62" t="s">
        <v>112</v>
      </c>
    </row>
    <row r="63" spans="1:12" x14ac:dyDescent="0.25">
      <c r="A63">
        <v>66</v>
      </c>
      <c r="B63">
        <v>108</v>
      </c>
      <c r="C63" t="s">
        <v>588</v>
      </c>
      <c r="D63" s="183">
        <v>501062</v>
      </c>
      <c r="E63" s="183">
        <v>45357</v>
      </c>
      <c r="F63" s="183">
        <v>108843</v>
      </c>
      <c r="G63">
        <v>166616</v>
      </c>
      <c r="H63">
        <v>132949</v>
      </c>
      <c r="I63">
        <v>2034</v>
      </c>
      <c r="J63">
        <v>340</v>
      </c>
      <c r="K63" t="s">
        <v>111</v>
      </c>
      <c r="L63" t="s">
        <v>112</v>
      </c>
    </row>
    <row r="64" spans="1:12" x14ac:dyDescent="0.25">
      <c r="A64">
        <v>67</v>
      </c>
      <c r="B64">
        <v>108</v>
      </c>
      <c r="C64" t="s">
        <v>168</v>
      </c>
      <c r="D64" s="183">
        <v>381400</v>
      </c>
      <c r="E64" s="183">
        <v>41710</v>
      </c>
      <c r="F64" s="183">
        <v>108843</v>
      </c>
      <c r="G64">
        <v>150952</v>
      </c>
      <c r="H64">
        <v>132949</v>
      </c>
      <c r="I64">
        <v>2034</v>
      </c>
      <c r="J64">
        <v>360</v>
      </c>
      <c r="K64" t="s">
        <v>111</v>
      </c>
      <c r="L64" t="s">
        <v>112</v>
      </c>
    </row>
    <row r="65" spans="1:12" x14ac:dyDescent="0.25">
      <c r="A65">
        <v>68</v>
      </c>
      <c r="B65">
        <v>108</v>
      </c>
      <c r="C65" t="s">
        <v>170</v>
      </c>
      <c r="D65" s="183">
        <v>395261</v>
      </c>
      <c r="E65" s="183">
        <v>42072</v>
      </c>
      <c r="F65" s="183">
        <v>108843</v>
      </c>
      <c r="G65">
        <v>150952</v>
      </c>
      <c r="H65">
        <v>108843</v>
      </c>
      <c r="I65">
        <v>2025</v>
      </c>
      <c r="J65">
        <v>350</v>
      </c>
      <c r="K65" t="s">
        <v>111</v>
      </c>
      <c r="L65" t="s">
        <v>112</v>
      </c>
    </row>
    <row r="66" spans="1:12" x14ac:dyDescent="0.25">
      <c r="A66">
        <v>69</v>
      </c>
      <c r="B66">
        <v>108</v>
      </c>
      <c r="C66" t="s">
        <v>171</v>
      </c>
      <c r="D66" s="183">
        <v>459594</v>
      </c>
      <c r="E66" s="183">
        <v>43902</v>
      </c>
      <c r="F66" s="183">
        <v>108843</v>
      </c>
      <c r="G66">
        <v>150952</v>
      </c>
      <c r="H66">
        <v>108843</v>
      </c>
      <c r="I66">
        <v>2030</v>
      </c>
      <c r="J66">
        <v>390</v>
      </c>
      <c r="K66" t="s">
        <v>111</v>
      </c>
      <c r="L66" t="s">
        <v>112</v>
      </c>
    </row>
    <row r="67" spans="1:12" x14ac:dyDescent="0.25">
      <c r="A67">
        <v>70</v>
      </c>
      <c r="B67">
        <v>108</v>
      </c>
      <c r="C67" t="s">
        <v>172</v>
      </c>
      <c r="D67" s="183">
        <v>474089</v>
      </c>
      <c r="E67" s="183">
        <v>44280</v>
      </c>
      <c r="F67" s="183">
        <v>108843</v>
      </c>
      <c r="G67">
        <v>150952</v>
      </c>
      <c r="H67">
        <v>108843</v>
      </c>
      <c r="I67">
        <v>2031</v>
      </c>
      <c r="J67">
        <v>390</v>
      </c>
      <c r="K67" t="s">
        <v>111</v>
      </c>
      <c r="L67" t="s">
        <v>112</v>
      </c>
    </row>
    <row r="68" spans="1:12" x14ac:dyDescent="0.25">
      <c r="A68">
        <v>71</v>
      </c>
      <c r="B68">
        <v>108</v>
      </c>
      <c r="C68" t="s">
        <v>589</v>
      </c>
      <c r="D68" s="183">
        <v>501080</v>
      </c>
      <c r="E68" s="183">
        <v>45357</v>
      </c>
      <c r="F68" s="183">
        <v>108843</v>
      </c>
      <c r="G68">
        <v>166616</v>
      </c>
      <c r="H68">
        <v>132949</v>
      </c>
      <c r="I68">
        <v>2034</v>
      </c>
      <c r="J68">
        <v>450</v>
      </c>
      <c r="K68" t="s">
        <v>111</v>
      </c>
      <c r="L68" t="s">
        <v>112</v>
      </c>
    </row>
    <row r="69" spans="1:12" x14ac:dyDescent="0.25">
      <c r="A69">
        <v>72</v>
      </c>
      <c r="B69">
        <v>108</v>
      </c>
      <c r="C69" t="s">
        <v>174</v>
      </c>
      <c r="D69" s="183">
        <v>418492</v>
      </c>
      <c r="E69" s="183">
        <v>42802</v>
      </c>
      <c r="F69" s="183">
        <v>108843</v>
      </c>
      <c r="G69">
        <v>150952</v>
      </c>
      <c r="H69">
        <v>108843</v>
      </c>
      <c r="I69">
        <v>2027</v>
      </c>
      <c r="J69">
        <v>380</v>
      </c>
      <c r="K69" t="s">
        <v>111</v>
      </c>
      <c r="L69" t="s">
        <v>112</v>
      </c>
    </row>
    <row r="70" spans="1:12" x14ac:dyDescent="0.25">
      <c r="A70">
        <v>73</v>
      </c>
      <c r="B70">
        <v>108</v>
      </c>
      <c r="C70" t="s">
        <v>590</v>
      </c>
      <c r="D70" s="183">
        <v>486486</v>
      </c>
      <c r="E70" s="183">
        <v>45357</v>
      </c>
      <c r="F70" s="183">
        <v>108843</v>
      </c>
      <c r="G70">
        <v>166616</v>
      </c>
      <c r="H70">
        <v>132949</v>
      </c>
      <c r="I70">
        <v>2034</v>
      </c>
      <c r="J70">
        <v>430</v>
      </c>
      <c r="K70" t="s">
        <v>111</v>
      </c>
      <c r="L70" t="s">
        <v>112</v>
      </c>
    </row>
    <row r="71" spans="1:12" x14ac:dyDescent="0.25">
      <c r="A71">
        <v>74</v>
      </c>
      <c r="B71">
        <v>108</v>
      </c>
      <c r="C71" t="s">
        <v>591</v>
      </c>
      <c r="D71" s="183">
        <v>514233</v>
      </c>
      <c r="E71" s="183">
        <v>45728</v>
      </c>
      <c r="F71" s="183">
        <v>108843</v>
      </c>
      <c r="G71">
        <v>166616</v>
      </c>
      <c r="H71">
        <v>132949</v>
      </c>
      <c r="I71">
        <v>2035</v>
      </c>
      <c r="J71">
        <v>420</v>
      </c>
      <c r="K71" t="s">
        <v>111</v>
      </c>
      <c r="L71" t="s">
        <v>112</v>
      </c>
    </row>
    <row r="72" spans="1:12" x14ac:dyDescent="0.25">
      <c r="A72">
        <v>75</v>
      </c>
      <c r="B72">
        <v>108</v>
      </c>
      <c r="C72" t="s">
        <v>87</v>
      </c>
      <c r="D72" s="183">
        <v>486174</v>
      </c>
      <c r="E72" s="183">
        <v>44630</v>
      </c>
      <c r="F72" s="183">
        <v>108843</v>
      </c>
      <c r="G72">
        <v>166616</v>
      </c>
      <c r="H72">
        <v>108843</v>
      </c>
      <c r="I72">
        <v>2032</v>
      </c>
      <c r="J72">
        <v>390</v>
      </c>
      <c r="K72" t="s">
        <v>111</v>
      </c>
      <c r="L72" t="s">
        <v>112</v>
      </c>
    </row>
    <row r="73" spans="1:12" x14ac:dyDescent="0.25">
      <c r="A73">
        <v>76</v>
      </c>
      <c r="B73">
        <v>108</v>
      </c>
      <c r="C73" t="s">
        <v>175</v>
      </c>
      <c r="D73" s="183">
        <v>195043</v>
      </c>
      <c r="E73" s="183">
        <v>38432</v>
      </c>
      <c r="F73" s="183">
        <v>108843</v>
      </c>
      <c r="G73">
        <v>150952</v>
      </c>
      <c r="H73">
        <v>132949</v>
      </c>
      <c r="I73">
        <v>2025</v>
      </c>
      <c r="J73">
        <v>440</v>
      </c>
      <c r="K73" t="s">
        <v>111</v>
      </c>
      <c r="L73" t="s">
        <v>112</v>
      </c>
    </row>
    <row r="74" spans="1:12" x14ac:dyDescent="0.25">
      <c r="A74">
        <v>77</v>
      </c>
      <c r="B74">
        <v>108</v>
      </c>
      <c r="C74" t="s">
        <v>176</v>
      </c>
      <c r="D74" s="183">
        <v>450551</v>
      </c>
      <c r="E74" s="183">
        <v>43537</v>
      </c>
      <c r="F74" s="183">
        <v>108843</v>
      </c>
      <c r="G74">
        <v>150952</v>
      </c>
      <c r="H74">
        <v>108843</v>
      </c>
      <c r="I74">
        <v>2029</v>
      </c>
      <c r="J74">
        <v>390</v>
      </c>
      <c r="K74" t="s">
        <v>111</v>
      </c>
      <c r="L74" t="s">
        <v>112</v>
      </c>
    </row>
    <row r="75" spans="1:12" x14ac:dyDescent="0.25">
      <c r="A75">
        <v>78</v>
      </c>
      <c r="B75">
        <v>108</v>
      </c>
      <c r="C75" t="s">
        <v>177</v>
      </c>
      <c r="D75" s="183">
        <v>450560</v>
      </c>
      <c r="E75" s="183">
        <v>43902</v>
      </c>
      <c r="F75" s="183">
        <v>108843</v>
      </c>
      <c r="G75">
        <v>150952</v>
      </c>
      <c r="H75">
        <v>108843</v>
      </c>
      <c r="I75">
        <v>2030</v>
      </c>
      <c r="J75">
        <v>440</v>
      </c>
      <c r="K75" t="s">
        <v>111</v>
      </c>
      <c r="L75" t="s">
        <v>112</v>
      </c>
    </row>
    <row r="76" spans="1:12" x14ac:dyDescent="0.25">
      <c r="A76">
        <v>79</v>
      </c>
      <c r="B76">
        <v>108</v>
      </c>
      <c r="C76" t="s">
        <v>178</v>
      </c>
      <c r="D76" s="183">
        <v>381583</v>
      </c>
      <c r="E76" s="183">
        <v>41710</v>
      </c>
      <c r="F76" s="183">
        <v>108843</v>
      </c>
      <c r="G76">
        <v>150952</v>
      </c>
      <c r="H76">
        <v>132949</v>
      </c>
      <c r="I76">
        <v>2034</v>
      </c>
      <c r="J76">
        <v>450</v>
      </c>
      <c r="K76" t="s">
        <v>111</v>
      </c>
      <c r="L76" t="s">
        <v>112</v>
      </c>
    </row>
    <row r="77" spans="1:12" x14ac:dyDescent="0.25">
      <c r="A77">
        <v>80</v>
      </c>
      <c r="B77">
        <v>108</v>
      </c>
      <c r="C77" t="s">
        <v>179</v>
      </c>
      <c r="D77" s="183">
        <v>204725</v>
      </c>
      <c r="E77" s="183">
        <v>38790</v>
      </c>
      <c r="F77" s="183">
        <v>108843</v>
      </c>
      <c r="G77">
        <v>150952</v>
      </c>
      <c r="H77">
        <v>132949</v>
      </c>
      <c r="I77">
        <v>2026</v>
      </c>
      <c r="J77">
        <v>400</v>
      </c>
      <c r="K77" t="s">
        <v>111</v>
      </c>
      <c r="L77" t="s">
        <v>112</v>
      </c>
    </row>
    <row r="78" spans="1:12" x14ac:dyDescent="0.25">
      <c r="A78">
        <v>81</v>
      </c>
      <c r="B78">
        <v>108</v>
      </c>
      <c r="C78" t="s">
        <v>180</v>
      </c>
      <c r="D78" s="183">
        <v>459640</v>
      </c>
      <c r="E78" s="183">
        <v>43902</v>
      </c>
      <c r="F78" s="183">
        <v>108843</v>
      </c>
      <c r="G78">
        <v>150952</v>
      </c>
      <c r="H78">
        <v>108843</v>
      </c>
      <c r="I78">
        <v>2030</v>
      </c>
      <c r="J78">
        <v>450</v>
      </c>
      <c r="K78" t="s">
        <v>111</v>
      </c>
      <c r="L78" t="s">
        <v>112</v>
      </c>
    </row>
    <row r="79" spans="1:12" x14ac:dyDescent="0.25">
      <c r="A79">
        <v>82</v>
      </c>
      <c r="B79">
        <v>108</v>
      </c>
      <c r="C79" t="s">
        <v>181</v>
      </c>
      <c r="D79" s="183">
        <v>326843</v>
      </c>
      <c r="E79" s="183">
        <v>40247</v>
      </c>
      <c r="F79" s="183">
        <v>108843</v>
      </c>
      <c r="G79">
        <v>150952</v>
      </c>
      <c r="H79">
        <v>132949</v>
      </c>
      <c r="I79">
        <v>2030</v>
      </c>
      <c r="J79">
        <v>490</v>
      </c>
      <c r="K79" t="s">
        <v>111</v>
      </c>
      <c r="L79" t="s">
        <v>112</v>
      </c>
    </row>
    <row r="80" spans="1:12" x14ac:dyDescent="0.25">
      <c r="A80">
        <v>83</v>
      </c>
      <c r="B80">
        <v>108</v>
      </c>
      <c r="C80" t="s">
        <v>182</v>
      </c>
      <c r="D80" s="183">
        <v>474162</v>
      </c>
      <c r="E80" s="183">
        <v>44280</v>
      </c>
      <c r="F80" s="183">
        <v>108843</v>
      </c>
      <c r="G80">
        <v>150952</v>
      </c>
      <c r="H80">
        <v>108843</v>
      </c>
      <c r="I80">
        <v>2031</v>
      </c>
      <c r="J80">
        <v>480</v>
      </c>
      <c r="K80" t="s">
        <v>111</v>
      </c>
      <c r="L80" t="s">
        <v>112</v>
      </c>
    </row>
    <row r="81" spans="1:13" x14ac:dyDescent="0.25">
      <c r="A81">
        <v>84</v>
      </c>
      <c r="B81">
        <v>108</v>
      </c>
      <c r="C81" t="s">
        <v>592</v>
      </c>
      <c r="D81" s="183">
        <v>486569</v>
      </c>
      <c r="E81" s="183">
        <v>45357</v>
      </c>
      <c r="F81" s="183">
        <v>108843</v>
      </c>
      <c r="G81">
        <v>166616</v>
      </c>
      <c r="H81">
        <v>132949</v>
      </c>
      <c r="I81">
        <v>2034</v>
      </c>
      <c r="J81">
        <v>540</v>
      </c>
      <c r="K81" t="s">
        <v>111</v>
      </c>
      <c r="L81" t="s">
        <v>112</v>
      </c>
    </row>
    <row r="82" spans="1:13" x14ac:dyDescent="0.25">
      <c r="A82">
        <v>85</v>
      </c>
      <c r="B82">
        <v>108</v>
      </c>
      <c r="C82" t="s">
        <v>183</v>
      </c>
      <c r="D82" s="183">
        <v>407016</v>
      </c>
      <c r="E82" s="183">
        <v>42438</v>
      </c>
      <c r="F82" s="183">
        <v>108843</v>
      </c>
      <c r="G82">
        <v>150952</v>
      </c>
      <c r="H82">
        <v>108843</v>
      </c>
      <c r="I82">
        <v>2026</v>
      </c>
      <c r="J82">
        <v>460</v>
      </c>
      <c r="K82" t="s">
        <v>111</v>
      </c>
      <c r="L82" t="s">
        <v>112</v>
      </c>
    </row>
    <row r="83" spans="1:13" x14ac:dyDescent="0.25">
      <c r="A83">
        <v>86</v>
      </c>
      <c r="B83">
        <v>108</v>
      </c>
      <c r="C83" t="s">
        <v>184</v>
      </c>
      <c r="D83" s="183">
        <v>394873</v>
      </c>
      <c r="E83" s="183">
        <v>42072</v>
      </c>
      <c r="F83" s="183">
        <v>108843</v>
      </c>
      <c r="G83">
        <v>150952</v>
      </c>
      <c r="H83">
        <v>108843</v>
      </c>
      <c r="I83">
        <v>2025</v>
      </c>
      <c r="J83">
        <v>490</v>
      </c>
      <c r="K83" t="s">
        <v>111</v>
      </c>
      <c r="L83" t="s">
        <v>112</v>
      </c>
    </row>
    <row r="84" spans="1:13" x14ac:dyDescent="0.25">
      <c r="A84">
        <v>87</v>
      </c>
      <c r="B84">
        <v>108</v>
      </c>
      <c r="C84" t="s">
        <v>185</v>
      </c>
      <c r="D84" s="183">
        <v>176813</v>
      </c>
      <c r="E84" s="183">
        <v>38036</v>
      </c>
      <c r="F84" s="183">
        <v>108843</v>
      </c>
      <c r="G84">
        <v>150952</v>
      </c>
      <c r="H84">
        <v>132949</v>
      </c>
      <c r="I84">
        <v>2029</v>
      </c>
      <c r="J84">
        <v>440</v>
      </c>
      <c r="K84" t="s">
        <v>111</v>
      </c>
      <c r="L84" t="s">
        <v>112</v>
      </c>
    </row>
    <row r="85" spans="1:13" x14ac:dyDescent="0.25">
      <c r="A85">
        <v>88</v>
      </c>
      <c r="B85">
        <v>108</v>
      </c>
      <c r="C85" t="s">
        <v>593</v>
      </c>
      <c r="D85" s="183">
        <v>526346</v>
      </c>
      <c r="E85" s="183">
        <v>45728</v>
      </c>
      <c r="F85" s="183">
        <v>108843</v>
      </c>
      <c r="G85">
        <v>166616</v>
      </c>
      <c r="H85">
        <v>132949</v>
      </c>
      <c r="I85">
        <v>2035</v>
      </c>
      <c r="J85">
        <v>490</v>
      </c>
      <c r="K85" t="s">
        <v>111</v>
      </c>
      <c r="L85" t="s">
        <v>112</v>
      </c>
    </row>
    <row r="86" spans="1:13" x14ac:dyDescent="0.25">
      <c r="A86">
        <v>89</v>
      </c>
      <c r="B86">
        <v>108</v>
      </c>
      <c r="C86" t="s">
        <v>186</v>
      </c>
      <c r="D86" s="183">
        <v>281740</v>
      </c>
      <c r="E86" s="183">
        <v>39139</v>
      </c>
      <c r="F86" s="183">
        <v>108843</v>
      </c>
      <c r="G86">
        <v>150952</v>
      </c>
      <c r="H86">
        <v>132949</v>
      </c>
      <c r="I86">
        <v>2027</v>
      </c>
      <c r="J86">
        <v>480</v>
      </c>
      <c r="K86" t="s">
        <v>111</v>
      </c>
      <c r="L86" t="s">
        <v>112</v>
      </c>
    </row>
    <row r="87" spans="1:13" x14ac:dyDescent="0.25">
      <c r="A87">
        <v>90</v>
      </c>
      <c r="B87">
        <v>108</v>
      </c>
      <c r="C87" t="s">
        <v>187</v>
      </c>
      <c r="D87" s="183">
        <v>459466</v>
      </c>
      <c r="E87" s="183">
        <v>43902</v>
      </c>
      <c r="F87" s="183">
        <v>108843</v>
      </c>
      <c r="G87">
        <v>150952</v>
      </c>
      <c r="H87">
        <v>108843</v>
      </c>
      <c r="I87">
        <v>2030</v>
      </c>
      <c r="J87">
        <v>490</v>
      </c>
      <c r="K87" t="s">
        <v>111</v>
      </c>
      <c r="L87" t="s">
        <v>112</v>
      </c>
    </row>
    <row r="88" spans="1:13" x14ac:dyDescent="0.25">
      <c r="A88">
        <v>91</v>
      </c>
      <c r="B88">
        <v>108</v>
      </c>
      <c r="C88" t="s">
        <v>90</v>
      </c>
      <c r="D88" s="183">
        <v>459677</v>
      </c>
      <c r="E88" s="183">
        <v>43902</v>
      </c>
      <c r="F88" s="183">
        <v>108843</v>
      </c>
      <c r="G88">
        <v>150952</v>
      </c>
      <c r="H88">
        <v>108843</v>
      </c>
      <c r="I88">
        <v>2030</v>
      </c>
      <c r="J88">
        <v>490</v>
      </c>
      <c r="K88" t="s">
        <v>111</v>
      </c>
      <c r="L88" t="s">
        <v>112</v>
      </c>
    </row>
    <row r="89" spans="1:13" x14ac:dyDescent="0.25">
      <c r="A89">
        <v>92</v>
      </c>
      <c r="B89">
        <v>108</v>
      </c>
      <c r="C89" t="s">
        <v>188</v>
      </c>
      <c r="D89" s="183">
        <v>340481</v>
      </c>
      <c r="E89" s="183">
        <v>40982</v>
      </c>
      <c r="F89" s="183">
        <v>108843</v>
      </c>
      <c r="G89">
        <v>150952</v>
      </c>
      <c r="H89">
        <v>108843</v>
      </c>
      <c r="I89">
        <v>2032</v>
      </c>
      <c r="J89">
        <v>480</v>
      </c>
      <c r="K89" t="s">
        <v>111</v>
      </c>
      <c r="L89" t="s">
        <v>112</v>
      </c>
    </row>
    <row r="90" spans="1:13" x14ac:dyDescent="0.25">
      <c r="A90">
        <v>93</v>
      </c>
      <c r="B90">
        <v>108</v>
      </c>
      <c r="C90" t="s">
        <v>190</v>
      </c>
      <c r="D90" s="183">
        <v>450184</v>
      </c>
      <c r="E90" s="183">
        <v>43902</v>
      </c>
      <c r="F90" s="183">
        <v>108843</v>
      </c>
      <c r="G90">
        <v>150952</v>
      </c>
      <c r="H90">
        <v>108843</v>
      </c>
      <c r="I90">
        <v>2030</v>
      </c>
      <c r="J90">
        <v>370</v>
      </c>
      <c r="K90" t="s">
        <v>111</v>
      </c>
      <c r="L90" t="s">
        <v>112</v>
      </c>
    </row>
    <row r="91" spans="1:13" x14ac:dyDescent="0.25">
      <c r="A91">
        <v>94</v>
      </c>
      <c r="B91">
        <v>108</v>
      </c>
      <c r="C91" t="s">
        <v>191</v>
      </c>
      <c r="D91" s="183">
        <v>381309</v>
      </c>
      <c r="E91" s="183">
        <v>42072</v>
      </c>
      <c r="F91" s="183">
        <v>108843</v>
      </c>
      <c r="G91">
        <v>150952</v>
      </c>
      <c r="H91">
        <v>108843</v>
      </c>
      <c r="I91">
        <v>2025</v>
      </c>
      <c r="J91">
        <v>290</v>
      </c>
      <c r="K91" t="s">
        <v>111</v>
      </c>
      <c r="L91" t="s">
        <v>112</v>
      </c>
    </row>
    <row r="92" spans="1:13" x14ac:dyDescent="0.25">
      <c r="A92">
        <v>95</v>
      </c>
      <c r="B92">
        <v>108</v>
      </c>
      <c r="C92" t="s">
        <v>192</v>
      </c>
      <c r="D92" s="183">
        <v>381327</v>
      </c>
      <c r="E92" s="183">
        <v>42072</v>
      </c>
      <c r="F92" s="183">
        <v>108843</v>
      </c>
      <c r="G92">
        <v>150952</v>
      </c>
      <c r="H92">
        <v>108843</v>
      </c>
      <c r="I92">
        <v>2025</v>
      </c>
      <c r="J92">
        <v>290</v>
      </c>
      <c r="K92" t="s">
        <v>111</v>
      </c>
      <c r="L92" t="s">
        <v>112</v>
      </c>
    </row>
    <row r="93" spans="1:13" x14ac:dyDescent="0.25">
      <c r="A93">
        <v>96</v>
      </c>
      <c r="B93">
        <v>108</v>
      </c>
      <c r="C93" t="s">
        <v>193</v>
      </c>
      <c r="D93" s="183">
        <v>418566</v>
      </c>
      <c r="E93" s="183">
        <v>43166</v>
      </c>
      <c r="F93" s="183">
        <v>108843</v>
      </c>
      <c r="G93">
        <v>150952</v>
      </c>
      <c r="H93">
        <v>108843</v>
      </c>
      <c r="I93">
        <v>2028</v>
      </c>
      <c r="J93">
        <v>370</v>
      </c>
      <c r="K93" t="s">
        <v>111</v>
      </c>
      <c r="L93" t="s">
        <v>112</v>
      </c>
    </row>
    <row r="94" spans="1:13" x14ac:dyDescent="0.25">
      <c r="A94">
        <v>97</v>
      </c>
      <c r="B94">
        <v>108</v>
      </c>
      <c r="C94" t="s">
        <v>194</v>
      </c>
      <c r="D94" s="183">
        <v>418621</v>
      </c>
      <c r="E94" s="183">
        <v>43166</v>
      </c>
      <c r="F94" s="183">
        <v>108843</v>
      </c>
      <c r="G94">
        <v>150952</v>
      </c>
      <c r="H94">
        <v>108843</v>
      </c>
      <c r="I94">
        <v>2028</v>
      </c>
      <c r="J94">
        <v>390</v>
      </c>
      <c r="K94" t="s">
        <v>111</v>
      </c>
      <c r="L94" t="s">
        <v>112</v>
      </c>
    </row>
    <row r="95" spans="1:13" x14ac:dyDescent="0.25">
      <c r="A95">
        <v>98</v>
      </c>
      <c r="B95">
        <v>108</v>
      </c>
      <c r="C95" t="s">
        <v>195</v>
      </c>
      <c r="D95" s="183">
        <v>433565</v>
      </c>
      <c r="E95" s="183">
        <v>43166</v>
      </c>
      <c r="F95" s="183">
        <v>108843</v>
      </c>
      <c r="G95">
        <v>150952</v>
      </c>
      <c r="H95">
        <v>108843</v>
      </c>
      <c r="I95">
        <v>2028</v>
      </c>
      <c r="J95">
        <v>360</v>
      </c>
      <c r="K95" t="s">
        <v>111</v>
      </c>
      <c r="L95" t="s">
        <v>112</v>
      </c>
    </row>
    <row r="96" spans="1:13" x14ac:dyDescent="0.25">
      <c r="A96">
        <v>99</v>
      </c>
      <c r="B96">
        <v>108</v>
      </c>
      <c r="C96" t="s">
        <v>594</v>
      </c>
      <c r="D96" s="183" t="s">
        <v>595</v>
      </c>
      <c r="E96" s="183">
        <v>475147</v>
      </c>
      <c r="F96" s="183">
        <v>44280</v>
      </c>
      <c r="G96">
        <v>102786</v>
      </c>
      <c r="H96">
        <v>101019</v>
      </c>
      <c r="I96">
        <v>102786</v>
      </c>
      <c r="J96">
        <v>2031</v>
      </c>
      <c r="K96">
        <v>380</v>
      </c>
      <c r="L96" t="s">
        <v>111</v>
      </c>
      <c r="M96" t="s">
        <v>112</v>
      </c>
    </row>
    <row r="97" spans="1:13" x14ac:dyDescent="0.25">
      <c r="A97">
        <v>100</v>
      </c>
      <c r="B97">
        <v>108</v>
      </c>
      <c r="C97" t="s">
        <v>594</v>
      </c>
      <c r="D97" s="183" t="s">
        <v>596</v>
      </c>
      <c r="E97" s="183">
        <v>419550</v>
      </c>
      <c r="F97" s="183">
        <v>42802</v>
      </c>
      <c r="G97">
        <v>104164</v>
      </c>
      <c r="H97">
        <v>104164</v>
      </c>
      <c r="I97">
        <v>2027</v>
      </c>
      <c r="J97">
        <v>360</v>
      </c>
      <c r="K97" t="s">
        <v>111</v>
      </c>
      <c r="L97" t="s">
        <v>112</v>
      </c>
    </row>
    <row r="98" spans="1:13" x14ac:dyDescent="0.25">
      <c r="A98">
        <v>101</v>
      </c>
      <c r="B98">
        <v>108</v>
      </c>
      <c r="C98" t="s">
        <v>594</v>
      </c>
      <c r="D98" s="183" t="s">
        <v>597</v>
      </c>
      <c r="E98" s="183">
        <v>419514</v>
      </c>
      <c r="F98" s="183">
        <v>42802</v>
      </c>
      <c r="G98">
        <v>104164</v>
      </c>
      <c r="H98">
        <v>104164</v>
      </c>
      <c r="I98">
        <v>2027</v>
      </c>
      <c r="J98">
        <v>340</v>
      </c>
      <c r="K98" t="s">
        <v>111</v>
      </c>
      <c r="L98" t="s">
        <v>112</v>
      </c>
    </row>
    <row r="99" spans="1:13" x14ac:dyDescent="0.25">
      <c r="A99">
        <v>102</v>
      </c>
      <c r="B99">
        <v>108</v>
      </c>
      <c r="C99" t="s">
        <v>594</v>
      </c>
      <c r="D99" s="183" t="s">
        <v>598</v>
      </c>
      <c r="E99" s="183">
        <v>282606</v>
      </c>
      <c r="F99" s="183">
        <v>39511</v>
      </c>
      <c r="G99">
        <v>108843</v>
      </c>
      <c r="H99">
        <v>150952</v>
      </c>
      <c r="I99">
        <v>132949</v>
      </c>
      <c r="J99">
        <v>2028</v>
      </c>
      <c r="K99">
        <v>330</v>
      </c>
      <c r="L99" t="s">
        <v>111</v>
      </c>
      <c r="M99" t="s">
        <v>112</v>
      </c>
    </row>
    <row r="100" spans="1:13" x14ac:dyDescent="0.25">
      <c r="A100">
        <v>103</v>
      </c>
      <c r="B100">
        <v>108</v>
      </c>
      <c r="C100" t="s">
        <v>594</v>
      </c>
      <c r="D100" s="183" t="s">
        <v>599</v>
      </c>
      <c r="E100" s="183">
        <v>435057</v>
      </c>
      <c r="F100" s="183">
        <v>43166</v>
      </c>
      <c r="G100">
        <v>104164</v>
      </c>
      <c r="H100">
        <v>101019</v>
      </c>
      <c r="I100">
        <v>104164</v>
      </c>
      <c r="J100">
        <v>2028</v>
      </c>
      <c r="K100">
        <v>360</v>
      </c>
      <c r="L100" t="s">
        <v>111</v>
      </c>
      <c r="M100" t="s">
        <v>112</v>
      </c>
    </row>
    <row r="101" spans="1:13" x14ac:dyDescent="0.25">
      <c r="A101">
        <v>104</v>
      </c>
      <c r="B101">
        <v>108</v>
      </c>
      <c r="C101" t="s">
        <v>594</v>
      </c>
      <c r="D101" s="183" t="s">
        <v>600</v>
      </c>
      <c r="E101" s="183">
        <v>435011</v>
      </c>
      <c r="F101" s="183">
        <v>43166</v>
      </c>
      <c r="G101">
        <v>104164</v>
      </c>
      <c r="H101">
        <v>101019</v>
      </c>
      <c r="I101">
        <v>104164</v>
      </c>
      <c r="J101">
        <v>2028</v>
      </c>
      <c r="K101">
        <v>360</v>
      </c>
      <c r="L101" t="s">
        <v>111</v>
      </c>
      <c r="M101" t="s">
        <v>112</v>
      </c>
    </row>
    <row r="102" spans="1:13" x14ac:dyDescent="0.25">
      <c r="A102">
        <v>105</v>
      </c>
      <c r="B102">
        <v>108</v>
      </c>
      <c r="C102" t="s">
        <v>594</v>
      </c>
      <c r="D102" s="183" t="s">
        <v>601</v>
      </c>
      <c r="E102" s="183">
        <v>474915</v>
      </c>
      <c r="F102" s="183">
        <v>44280</v>
      </c>
      <c r="G102">
        <v>102786</v>
      </c>
      <c r="H102">
        <v>101019</v>
      </c>
      <c r="I102">
        <v>102786</v>
      </c>
      <c r="J102">
        <v>2031</v>
      </c>
      <c r="K102">
        <v>380</v>
      </c>
      <c r="L102" t="s">
        <v>111</v>
      </c>
      <c r="M102" t="s">
        <v>112</v>
      </c>
    </row>
    <row r="103" spans="1:13" x14ac:dyDescent="0.25">
      <c r="A103">
        <v>106</v>
      </c>
      <c r="B103">
        <v>108</v>
      </c>
      <c r="C103" t="s">
        <v>594</v>
      </c>
      <c r="D103" s="183" t="s">
        <v>602</v>
      </c>
      <c r="E103" s="183">
        <v>461331</v>
      </c>
      <c r="F103" s="183">
        <v>43902</v>
      </c>
      <c r="G103">
        <v>102786</v>
      </c>
      <c r="H103">
        <v>101019</v>
      </c>
      <c r="I103">
        <v>102786</v>
      </c>
      <c r="J103">
        <v>2030</v>
      </c>
      <c r="K103">
        <v>320</v>
      </c>
      <c r="L103" t="s">
        <v>111</v>
      </c>
      <c r="M103" t="s">
        <v>112</v>
      </c>
    </row>
    <row r="104" spans="1:13" x14ac:dyDescent="0.25">
      <c r="A104">
        <v>107</v>
      </c>
      <c r="B104">
        <v>108</v>
      </c>
      <c r="C104" t="s">
        <v>594</v>
      </c>
      <c r="D104" s="183" t="s">
        <v>603</v>
      </c>
      <c r="E104" s="183">
        <v>394305</v>
      </c>
      <c r="F104" s="183">
        <v>42072</v>
      </c>
      <c r="G104">
        <v>104164</v>
      </c>
      <c r="H104">
        <v>104164</v>
      </c>
      <c r="I104">
        <v>2025</v>
      </c>
      <c r="J104">
        <v>380</v>
      </c>
      <c r="K104" t="s">
        <v>111</v>
      </c>
      <c r="L104" t="s">
        <v>196</v>
      </c>
    </row>
    <row r="105" spans="1:13" x14ac:dyDescent="0.25">
      <c r="A105">
        <v>108</v>
      </c>
      <c r="B105">
        <v>108</v>
      </c>
      <c r="C105" t="s">
        <v>197</v>
      </c>
      <c r="D105" s="183">
        <v>450533</v>
      </c>
      <c r="E105" s="183">
        <v>43902</v>
      </c>
      <c r="F105" s="183">
        <v>108843</v>
      </c>
      <c r="G105">
        <v>150952</v>
      </c>
      <c r="H105">
        <v>108843</v>
      </c>
      <c r="I105">
        <v>2030</v>
      </c>
      <c r="J105">
        <v>330</v>
      </c>
      <c r="K105" t="s">
        <v>111</v>
      </c>
      <c r="L105" t="s">
        <v>112</v>
      </c>
    </row>
    <row r="106" spans="1:13" x14ac:dyDescent="0.25">
      <c r="A106">
        <v>109</v>
      </c>
      <c r="B106">
        <v>108</v>
      </c>
      <c r="C106" t="s">
        <v>198</v>
      </c>
      <c r="D106" s="183">
        <v>433437</v>
      </c>
      <c r="E106" s="183">
        <v>43902</v>
      </c>
      <c r="F106" s="183">
        <v>108843</v>
      </c>
      <c r="G106">
        <v>150952</v>
      </c>
      <c r="H106">
        <v>108843</v>
      </c>
      <c r="I106">
        <v>2030</v>
      </c>
      <c r="J106">
        <v>330</v>
      </c>
      <c r="K106" t="s">
        <v>111</v>
      </c>
      <c r="L106" t="s">
        <v>112</v>
      </c>
    </row>
    <row r="107" spans="1:13" x14ac:dyDescent="0.25">
      <c r="A107">
        <v>110</v>
      </c>
      <c r="B107">
        <v>108</v>
      </c>
      <c r="C107" t="s">
        <v>604</v>
      </c>
      <c r="D107" s="183">
        <v>501099</v>
      </c>
      <c r="E107" s="183">
        <v>45357</v>
      </c>
      <c r="F107" s="183">
        <v>108843</v>
      </c>
      <c r="G107">
        <v>166616</v>
      </c>
      <c r="H107">
        <v>132949</v>
      </c>
      <c r="I107">
        <v>2034</v>
      </c>
      <c r="J107">
        <v>470</v>
      </c>
      <c r="K107" t="s">
        <v>111</v>
      </c>
      <c r="L107" t="s">
        <v>112</v>
      </c>
    </row>
    <row r="108" spans="1:13" x14ac:dyDescent="0.25">
      <c r="A108">
        <v>111</v>
      </c>
      <c r="B108">
        <v>108</v>
      </c>
      <c r="C108" t="s">
        <v>199</v>
      </c>
      <c r="D108" s="183">
        <v>433390</v>
      </c>
      <c r="E108" s="183">
        <v>43537</v>
      </c>
      <c r="F108" s="183">
        <v>108843</v>
      </c>
      <c r="G108">
        <v>150952</v>
      </c>
      <c r="H108">
        <v>108843</v>
      </c>
      <c r="I108">
        <v>2029</v>
      </c>
      <c r="J108">
        <v>330</v>
      </c>
      <c r="K108" t="s">
        <v>111</v>
      </c>
      <c r="L108" t="s">
        <v>112</v>
      </c>
    </row>
    <row r="109" spans="1:13" x14ac:dyDescent="0.25">
      <c r="A109">
        <v>112</v>
      </c>
      <c r="B109">
        <v>108</v>
      </c>
      <c r="C109" t="s">
        <v>201</v>
      </c>
      <c r="D109" s="183">
        <v>460622</v>
      </c>
      <c r="E109" s="183">
        <v>43902</v>
      </c>
      <c r="F109" s="183">
        <v>102786</v>
      </c>
      <c r="G109">
        <v>101019</v>
      </c>
      <c r="H109">
        <v>102786</v>
      </c>
      <c r="I109">
        <v>2030</v>
      </c>
      <c r="J109">
        <v>390</v>
      </c>
      <c r="K109" t="s">
        <v>111</v>
      </c>
      <c r="L109" t="s">
        <v>112</v>
      </c>
    </row>
    <row r="110" spans="1:13" x14ac:dyDescent="0.25">
      <c r="A110">
        <v>113</v>
      </c>
      <c r="B110">
        <v>108</v>
      </c>
      <c r="C110" t="s">
        <v>605</v>
      </c>
      <c r="D110" s="183">
        <v>514150</v>
      </c>
      <c r="E110" s="183">
        <v>45728</v>
      </c>
      <c r="F110" s="183">
        <v>108843</v>
      </c>
      <c r="G110">
        <v>166616</v>
      </c>
      <c r="H110">
        <v>132949</v>
      </c>
      <c r="I110">
        <v>2035</v>
      </c>
      <c r="J110">
        <v>300</v>
      </c>
      <c r="K110" t="s">
        <v>111</v>
      </c>
      <c r="L110" t="s">
        <v>112</v>
      </c>
    </row>
    <row r="111" spans="1:13" x14ac:dyDescent="0.25">
      <c r="A111">
        <v>114</v>
      </c>
      <c r="B111">
        <v>108</v>
      </c>
      <c r="C111" t="s">
        <v>202</v>
      </c>
      <c r="D111" s="183">
        <v>461267</v>
      </c>
      <c r="E111" s="183">
        <v>44280</v>
      </c>
      <c r="F111" s="183">
        <v>102786</v>
      </c>
      <c r="G111">
        <v>101019</v>
      </c>
      <c r="H111">
        <v>102786</v>
      </c>
      <c r="I111">
        <v>2031</v>
      </c>
      <c r="J111">
        <v>370</v>
      </c>
      <c r="K111" t="s">
        <v>111</v>
      </c>
      <c r="L111" t="s">
        <v>112</v>
      </c>
    </row>
    <row r="112" spans="1:13" x14ac:dyDescent="0.25">
      <c r="A112">
        <v>115</v>
      </c>
      <c r="B112">
        <v>108</v>
      </c>
      <c r="C112" t="s">
        <v>203</v>
      </c>
      <c r="D112" s="183" t="s">
        <v>204</v>
      </c>
      <c r="E112" s="183">
        <v>473857</v>
      </c>
      <c r="F112" s="183">
        <v>44630</v>
      </c>
      <c r="G112">
        <v>242790</v>
      </c>
      <c r="H112">
        <v>242790</v>
      </c>
      <c r="I112">
        <v>2032</v>
      </c>
      <c r="J112">
        <v>220</v>
      </c>
      <c r="K112" t="s">
        <v>111</v>
      </c>
      <c r="L112" t="s">
        <v>196</v>
      </c>
    </row>
    <row r="113" spans="1:12" x14ac:dyDescent="0.25">
      <c r="A113">
        <v>116</v>
      </c>
      <c r="B113">
        <v>108</v>
      </c>
      <c r="C113" t="s">
        <v>205</v>
      </c>
      <c r="D113" s="183">
        <v>475183</v>
      </c>
      <c r="E113" s="183">
        <v>44280</v>
      </c>
      <c r="F113" s="183">
        <v>102786</v>
      </c>
      <c r="G113">
        <v>101019</v>
      </c>
      <c r="H113">
        <v>102786</v>
      </c>
      <c r="I113">
        <v>2031</v>
      </c>
      <c r="J113">
        <v>370</v>
      </c>
      <c r="K113" t="s">
        <v>111</v>
      </c>
      <c r="L113" t="s">
        <v>196</v>
      </c>
    </row>
    <row r="114" spans="1:12" x14ac:dyDescent="0.25">
      <c r="A114">
        <v>117</v>
      </c>
      <c r="B114">
        <v>108</v>
      </c>
      <c r="C114" t="s">
        <v>206</v>
      </c>
      <c r="D114" s="183">
        <v>475633</v>
      </c>
      <c r="E114" s="183">
        <v>44280</v>
      </c>
      <c r="F114" s="183">
        <v>108227</v>
      </c>
      <c r="G114">
        <v>109181</v>
      </c>
      <c r="H114">
        <v>108227</v>
      </c>
      <c r="I114">
        <v>2031</v>
      </c>
      <c r="J114">
        <v>540</v>
      </c>
      <c r="K114" t="s">
        <v>111</v>
      </c>
      <c r="L114" t="s">
        <v>112</v>
      </c>
    </row>
    <row r="115" spans="1:12" x14ac:dyDescent="0.25">
      <c r="A115">
        <v>118</v>
      </c>
      <c r="B115">
        <v>108</v>
      </c>
      <c r="C115" t="s">
        <v>207</v>
      </c>
      <c r="D115" s="183" t="s">
        <v>606</v>
      </c>
      <c r="E115" s="183">
        <v>166173</v>
      </c>
      <c r="F115" s="183">
        <v>34459</v>
      </c>
      <c r="G115">
        <v>143257</v>
      </c>
      <c r="H115">
        <v>148098</v>
      </c>
      <c r="I115">
        <v>2029</v>
      </c>
      <c r="J115">
        <v>450</v>
      </c>
      <c r="K115" t="s">
        <v>111</v>
      </c>
      <c r="L115" t="s">
        <v>127</v>
      </c>
    </row>
    <row r="116" spans="1:12" x14ac:dyDescent="0.25">
      <c r="A116">
        <v>119</v>
      </c>
      <c r="B116">
        <v>108</v>
      </c>
      <c r="C116" t="s">
        <v>208</v>
      </c>
      <c r="D116" s="183">
        <v>461184</v>
      </c>
      <c r="E116" s="183">
        <v>43902</v>
      </c>
      <c r="F116" s="183">
        <v>102786</v>
      </c>
      <c r="G116">
        <v>101019</v>
      </c>
      <c r="H116">
        <v>102786</v>
      </c>
      <c r="I116">
        <v>2030</v>
      </c>
      <c r="J116">
        <v>380</v>
      </c>
      <c r="K116" t="s">
        <v>111</v>
      </c>
      <c r="L116" t="s">
        <v>112</v>
      </c>
    </row>
    <row r="117" spans="1:12" x14ac:dyDescent="0.25">
      <c r="A117">
        <v>120</v>
      </c>
      <c r="B117">
        <v>108</v>
      </c>
      <c r="C117" t="s">
        <v>209</v>
      </c>
      <c r="D117" s="183" t="s">
        <v>210</v>
      </c>
      <c r="E117" s="183">
        <v>460604</v>
      </c>
      <c r="F117" s="183">
        <v>43902</v>
      </c>
      <c r="G117">
        <v>149567</v>
      </c>
      <c r="H117">
        <v>149567</v>
      </c>
      <c r="I117">
        <v>2030</v>
      </c>
      <c r="J117">
        <v>390</v>
      </c>
      <c r="K117" t="s">
        <v>111</v>
      </c>
      <c r="L117" t="s">
        <v>112</v>
      </c>
    </row>
    <row r="118" spans="1:12" x14ac:dyDescent="0.25">
      <c r="A118">
        <v>121</v>
      </c>
      <c r="B118">
        <v>108</v>
      </c>
      <c r="C118" t="s">
        <v>209</v>
      </c>
      <c r="D118" s="183" t="s">
        <v>607</v>
      </c>
      <c r="E118" s="183">
        <v>503040</v>
      </c>
      <c r="F118" s="183">
        <v>45357</v>
      </c>
      <c r="G118">
        <v>149567</v>
      </c>
      <c r="H118">
        <v>149567</v>
      </c>
      <c r="I118">
        <v>2034</v>
      </c>
      <c r="J118">
        <v>530</v>
      </c>
      <c r="K118" t="s">
        <v>112</v>
      </c>
      <c r="L118" t="s">
        <v>196</v>
      </c>
    </row>
    <row r="119" spans="1:12" x14ac:dyDescent="0.25">
      <c r="A119">
        <v>122</v>
      </c>
      <c r="B119">
        <v>108</v>
      </c>
      <c r="C119" t="s">
        <v>209</v>
      </c>
      <c r="D119" s="183" t="s">
        <v>211</v>
      </c>
      <c r="E119" s="183">
        <v>460769</v>
      </c>
      <c r="F119" s="183">
        <v>43902</v>
      </c>
      <c r="G119">
        <v>149567</v>
      </c>
      <c r="H119">
        <v>149567</v>
      </c>
      <c r="I119">
        <v>2030</v>
      </c>
      <c r="J119">
        <v>450</v>
      </c>
      <c r="K119" t="s">
        <v>112</v>
      </c>
      <c r="L119" t="s">
        <v>196</v>
      </c>
    </row>
    <row r="120" spans="1:12" x14ac:dyDescent="0.25">
      <c r="A120">
        <v>123</v>
      </c>
      <c r="B120">
        <v>108</v>
      </c>
      <c r="C120" t="s">
        <v>209</v>
      </c>
      <c r="D120" s="183" t="s">
        <v>212</v>
      </c>
      <c r="E120" s="183">
        <v>419082</v>
      </c>
      <c r="F120" s="183">
        <v>42802</v>
      </c>
      <c r="G120">
        <v>149567</v>
      </c>
      <c r="H120">
        <v>149567</v>
      </c>
      <c r="I120">
        <v>2027</v>
      </c>
      <c r="J120">
        <v>490</v>
      </c>
      <c r="K120" t="s">
        <v>112</v>
      </c>
      <c r="L120" t="s">
        <v>196</v>
      </c>
    </row>
    <row r="121" spans="1:12" x14ac:dyDescent="0.25">
      <c r="A121">
        <v>124</v>
      </c>
      <c r="B121">
        <v>108</v>
      </c>
      <c r="C121" t="s">
        <v>213</v>
      </c>
      <c r="D121" s="183">
        <v>433033</v>
      </c>
      <c r="E121" s="183">
        <v>43166</v>
      </c>
      <c r="F121" s="183">
        <v>149567</v>
      </c>
      <c r="G121">
        <v>149567</v>
      </c>
      <c r="H121">
        <v>2028</v>
      </c>
      <c r="I121">
        <v>220</v>
      </c>
      <c r="J121" t="s">
        <v>111</v>
      </c>
      <c r="K121" t="s">
        <v>112</v>
      </c>
    </row>
    <row r="122" spans="1:12" x14ac:dyDescent="0.25">
      <c r="A122">
        <v>125</v>
      </c>
      <c r="B122">
        <v>108</v>
      </c>
      <c r="C122" t="s">
        <v>214</v>
      </c>
      <c r="D122" s="183">
        <v>363916</v>
      </c>
      <c r="E122" s="183">
        <v>41345</v>
      </c>
      <c r="F122" s="183">
        <v>149567</v>
      </c>
      <c r="G122">
        <v>149567</v>
      </c>
      <c r="H122">
        <v>2033</v>
      </c>
      <c r="I122">
        <v>220</v>
      </c>
      <c r="J122" t="s">
        <v>111</v>
      </c>
      <c r="K122" t="s">
        <v>196</v>
      </c>
    </row>
    <row r="123" spans="1:12" x14ac:dyDescent="0.25">
      <c r="A123">
        <v>126</v>
      </c>
      <c r="B123">
        <v>108</v>
      </c>
      <c r="C123" t="s">
        <v>215</v>
      </c>
      <c r="D123" s="183">
        <v>394772</v>
      </c>
      <c r="E123" s="183">
        <v>42072</v>
      </c>
      <c r="F123" s="183">
        <v>149567</v>
      </c>
      <c r="G123">
        <v>149567</v>
      </c>
      <c r="H123">
        <v>2035</v>
      </c>
      <c r="I123">
        <v>230</v>
      </c>
      <c r="J123" t="s">
        <v>111</v>
      </c>
      <c r="K123" t="s">
        <v>112</v>
      </c>
    </row>
    <row r="124" spans="1:12" x14ac:dyDescent="0.25">
      <c r="A124">
        <v>127</v>
      </c>
      <c r="B124">
        <v>108</v>
      </c>
      <c r="C124" t="s">
        <v>216</v>
      </c>
      <c r="D124" s="183">
        <v>363897</v>
      </c>
      <c r="E124" s="183">
        <v>41710</v>
      </c>
      <c r="F124" s="183">
        <v>149567</v>
      </c>
      <c r="G124">
        <v>149567</v>
      </c>
      <c r="H124">
        <v>2034</v>
      </c>
      <c r="I124">
        <v>380</v>
      </c>
      <c r="J124" t="s">
        <v>111</v>
      </c>
      <c r="K124" t="s">
        <v>112</v>
      </c>
    </row>
    <row r="125" spans="1:12" x14ac:dyDescent="0.25">
      <c r="A125">
        <v>128</v>
      </c>
      <c r="B125">
        <v>108</v>
      </c>
      <c r="C125" t="s">
        <v>209</v>
      </c>
      <c r="D125" s="183" t="s">
        <v>217</v>
      </c>
      <c r="E125" s="183">
        <v>488015</v>
      </c>
      <c r="F125" s="183">
        <v>44994</v>
      </c>
      <c r="G125">
        <v>149567</v>
      </c>
      <c r="H125">
        <v>149567</v>
      </c>
      <c r="I125">
        <v>2033</v>
      </c>
      <c r="J125">
        <v>540</v>
      </c>
      <c r="K125" t="s">
        <v>112</v>
      </c>
      <c r="L125" t="s">
        <v>112</v>
      </c>
    </row>
    <row r="126" spans="1:12" x14ac:dyDescent="0.25">
      <c r="A126">
        <v>129</v>
      </c>
      <c r="B126">
        <v>108</v>
      </c>
      <c r="C126" t="s">
        <v>218</v>
      </c>
      <c r="D126" s="183">
        <v>448686</v>
      </c>
      <c r="E126" s="183">
        <v>43902</v>
      </c>
      <c r="F126" s="183">
        <v>108227</v>
      </c>
      <c r="G126">
        <v>109181</v>
      </c>
      <c r="H126">
        <v>108227</v>
      </c>
      <c r="I126">
        <v>2030</v>
      </c>
      <c r="J126">
        <v>340</v>
      </c>
      <c r="K126" t="s">
        <v>111</v>
      </c>
      <c r="L126" t="s">
        <v>112</v>
      </c>
    </row>
    <row r="127" spans="1:12" x14ac:dyDescent="0.25">
      <c r="A127">
        <v>130</v>
      </c>
      <c r="B127">
        <v>108</v>
      </c>
      <c r="C127" t="s">
        <v>219</v>
      </c>
      <c r="D127" s="183">
        <v>143428</v>
      </c>
      <c r="E127" s="183">
        <v>35852</v>
      </c>
      <c r="F127" s="183">
        <v>217509</v>
      </c>
      <c r="G127">
        <v>217509</v>
      </c>
      <c r="H127">
        <v>2033</v>
      </c>
      <c r="I127">
        <v>500</v>
      </c>
      <c r="J127" t="s">
        <v>111</v>
      </c>
      <c r="K127" t="s">
        <v>196</v>
      </c>
    </row>
    <row r="128" spans="1:12" x14ac:dyDescent="0.25">
      <c r="A128">
        <v>131</v>
      </c>
      <c r="B128">
        <v>108</v>
      </c>
      <c r="C128" t="s">
        <v>220</v>
      </c>
      <c r="D128" s="183" t="s">
        <v>204</v>
      </c>
      <c r="E128" s="183">
        <v>473352</v>
      </c>
      <c r="F128" s="183">
        <v>44280</v>
      </c>
      <c r="G128">
        <v>242790</v>
      </c>
      <c r="H128">
        <v>242790</v>
      </c>
      <c r="I128">
        <v>2031</v>
      </c>
      <c r="J128">
        <v>220</v>
      </c>
      <c r="K128" t="s">
        <v>111</v>
      </c>
      <c r="L128" t="s">
        <v>196</v>
      </c>
    </row>
    <row r="129" spans="1:13" x14ac:dyDescent="0.25">
      <c r="A129">
        <v>132</v>
      </c>
      <c r="B129">
        <v>108</v>
      </c>
      <c r="C129" t="s">
        <v>221</v>
      </c>
      <c r="D129" s="183">
        <v>176372</v>
      </c>
      <c r="E129" s="183">
        <v>37697</v>
      </c>
      <c r="F129" s="183">
        <v>143257</v>
      </c>
      <c r="G129">
        <v>143257</v>
      </c>
      <c r="H129">
        <v>2028</v>
      </c>
      <c r="I129">
        <v>350</v>
      </c>
      <c r="J129" t="s">
        <v>111</v>
      </c>
      <c r="K129" t="s">
        <v>112</v>
      </c>
    </row>
    <row r="130" spans="1:13" x14ac:dyDescent="0.25">
      <c r="A130">
        <v>133</v>
      </c>
      <c r="B130">
        <v>108</v>
      </c>
      <c r="C130" t="s">
        <v>222</v>
      </c>
      <c r="D130" s="183">
        <v>407731</v>
      </c>
      <c r="E130" s="183">
        <v>42802</v>
      </c>
      <c r="F130" s="183">
        <v>108843</v>
      </c>
      <c r="G130">
        <v>150952</v>
      </c>
      <c r="H130">
        <v>108843</v>
      </c>
      <c r="I130">
        <v>2027</v>
      </c>
      <c r="J130">
        <v>470</v>
      </c>
      <c r="K130" t="s">
        <v>111</v>
      </c>
      <c r="L130" t="s">
        <v>112</v>
      </c>
    </row>
    <row r="131" spans="1:13" x14ac:dyDescent="0.25">
      <c r="A131">
        <v>134</v>
      </c>
      <c r="B131">
        <v>108</v>
      </c>
      <c r="C131" t="s">
        <v>608</v>
      </c>
      <c r="D131" s="183">
        <v>526209</v>
      </c>
      <c r="E131" s="183">
        <v>45728</v>
      </c>
      <c r="F131" s="183">
        <v>108843</v>
      </c>
      <c r="G131">
        <v>166616</v>
      </c>
      <c r="H131">
        <v>132949</v>
      </c>
      <c r="I131">
        <v>2035</v>
      </c>
      <c r="J131">
        <v>310</v>
      </c>
      <c r="K131" t="s">
        <v>111</v>
      </c>
      <c r="L131" t="s">
        <v>112</v>
      </c>
    </row>
    <row r="132" spans="1:13" x14ac:dyDescent="0.25">
      <c r="A132">
        <v>135</v>
      </c>
      <c r="B132">
        <v>108</v>
      </c>
      <c r="C132" t="s">
        <v>223</v>
      </c>
      <c r="D132" s="183">
        <v>395234</v>
      </c>
      <c r="E132" s="183">
        <v>42438</v>
      </c>
      <c r="F132" s="183">
        <v>108843</v>
      </c>
      <c r="G132">
        <v>150952</v>
      </c>
      <c r="H132">
        <v>108843</v>
      </c>
      <c r="I132">
        <v>2026</v>
      </c>
      <c r="J132">
        <v>380</v>
      </c>
      <c r="K132" t="s">
        <v>111</v>
      </c>
      <c r="L132" t="s">
        <v>112</v>
      </c>
    </row>
    <row r="133" spans="1:13" x14ac:dyDescent="0.25">
      <c r="A133">
        <v>136</v>
      </c>
      <c r="B133">
        <v>108</v>
      </c>
      <c r="C133" t="s">
        <v>609</v>
      </c>
      <c r="D133" s="183">
        <v>485979</v>
      </c>
      <c r="E133" s="183">
        <v>44630</v>
      </c>
      <c r="F133" s="183">
        <v>108843</v>
      </c>
      <c r="G133">
        <v>166616</v>
      </c>
      <c r="H133">
        <v>108843</v>
      </c>
      <c r="I133">
        <v>2032</v>
      </c>
      <c r="J133">
        <v>290</v>
      </c>
      <c r="K133" t="s">
        <v>111</v>
      </c>
      <c r="L133" t="s">
        <v>112</v>
      </c>
    </row>
    <row r="134" spans="1:13" x14ac:dyDescent="0.25">
      <c r="A134">
        <v>137</v>
      </c>
      <c r="B134">
        <v>108</v>
      </c>
      <c r="C134" t="s">
        <v>224</v>
      </c>
      <c r="D134" s="183">
        <v>176143</v>
      </c>
      <c r="E134" s="183">
        <v>36572</v>
      </c>
      <c r="F134" s="183">
        <v>142238</v>
      </c>
      <c r="G134">
        <v>217509</v>
      </c>
      <c r="H134">
        <v>2035</v>
      </c>
      <c r="I134">
        <v>300</v>
      </c>
      <c r="J134" t="s">
        <v>111</v>
      </c>
      <c r="K134" t="s">
        <v>112</v>
      </c>
    </row>
    <row r="135" spans="1:13" x14ac:dyDescent="0.25">
      <c r="A135">
        <v>138</v>
      </c>
      <c r="B135">
        <v>108</v>
      </c>
      <c r="C135" t="s">
        <v>225</v>
      </c>
      <c r="D135" s="183">
        <v>460659</v>
      </c>
      <c r="E135" s="183">
        <v>44280</v>
      </c>
      <c r="F135" s="183">
        <v>102786</v>
      </c>
      <c r="G135">
        <v>101019</v>
      </c>
      <c r="H135">
        <v>102786</v>
      </c>
      <c r="I135">
        <v>2031</v>
      </c>
      <c r="J135">
        <v>360</v>
      </c>
      <c r="K135" t="s">
        <v>111</v>
      </c>
      <c r="L135" t="s">
        <v>112</v>
      </c>
    </row>
    <row r="136" spans="1:13" x14ac:dyDescent="0.25">
      <c r="A136">
        <v>139</v>
      </c>
      <c r="B136">
        <v>108</v>
      </c>
      <c r="C136" t="s">
        <v>226</v>
      </c>
      <c r="D136" s="183">
        <v>160267</v>
      </c>
      <c r="E136" s="183">
        <v>36944</v>
      </c>
      <c r="F136" s="183">
        <v>142238</v>
      </c>
      <c r="G136">
        <v>142238</v>
      </c>
      <c r="H136">
        <v>2026</v>
      </c>
      <c r="I136">
        <v>470</v>
      </c>
      <c r="J136" t="s">
        <v>111</v>
      </c>
      <c r="K136" t="s">
        <v>112</v>
      </c>
    </row>
    <row r="137" spans="1:13" x14ac:dyDescent="0.25">
      <c r="A137">
        <v>140</v>
      </c>
      <c r="B137">
        <v>108</v>
      </c>
      <c r="C137" t="s">
        <v>227</v>
      </c>
      <c r="D137" s="183">
        <v>194664</v>
      </c>
      <c r="E137" s="183">
        <v>38432</v>
      </c>
      <c r="F137" s="183">
        <v>106146</v>
      </c>
      <c r="G137">
        <v>149424</v>
      </c>
      <c r="H137">
        <v>106146</v>
      </c>
      <c r="I137">
        <v>2025</v>
      </c>
      <c r="J137">
        <v>450</v>
      </c>
      <c r="K137" t="s">
        <v>112</v>
      </c>
      <c r="L137" t="s">
        <v>112</v>
      </c>
    </row>
    <row r="138" spans="1:13" x14ac:dyDescent="0.25">
      <c r="A138">
        <v>141</v>
      </c>
      <c r="B138">
        <v>108</v>
      </c>
      <c r="C138" t="s">
        <v>228</v>
      </c>
      <c r="D138" s="183">
        <v>204679</v>
      </c>
      <c r="E138" s="183">
        <v>38790</v>
      </c>
      <c r="F138" s="183">
        <v>108843</v>
      </c>
      <c r="G138">
        <v>150952</v>
      </c>
      <c r="H138">
        <v>132949</v>
      </c>
      <c r="I138">
        <v>2026</v>
      </c>
      <c r="J138" t="s">
        <v>169</v>
      </c>
      <c r="K138">
        <v>390</v>
      </c>
      <c r="L138" t="s">
        <v>111</v>
      </c>
      <c r="M138" t="s">
        <v>112</v>
      </c>
    </row>
    <row r="139" spans="1:13" x14ac:dyDescent="0.25">
      <c r="A139">
        <v>142</v>
      </c>
      <c r="B139">
        <v>108</v>
      </c>
      <c r="C139" t="s">
        <v>610</v>
      </c>
      <c r="D139" s="183">
        <v>500940</v>
      </c>
      <c r="E139" s="183">
        <v>45357</v>
      </c>
      <c r="F139" s="183">
        <v>108843</v>
      </c>
      <c r="G139">
        <v>166616</v>
      </c>
      <c r="H139">
        <v>132949</v>
      </c>
      <c r="I139">
        <v>2034</v>
      </c>
      <c r="J139">
        <v>290</v>
      </c>
      <c r="K139" t="s">
        <v>111</v>
      </c>
      <c r="L139" t="s">
        <v>112</v>
      </c>
    </row>
    <row r="140" spans="1:13" x14ac:dyDescent="0.25">
      <c r="A140">
        <v>143</v>
      </c>
      <c r="B140">
        <v>108</v>
      </c>
      <c r="C140" t="s">
        <v>229</v>
      </c>
      <c r="D140" s="183">
        <v>208406</v>
      </c>
      <c r="E140" s="183">
        <v>38790</v>
      </c>
      <c r="F140" s="183">
        <v>149567</v>
      </c>
      <c r="G140">
        <v>149567</v>
      </c>
      <c r="H140">
        <v>2026</v>
      </c>
      <c r="I140">
        <v>410</v>
      </c>
      <c r="J140" t="s">
        <v>111</v>
      </c>
      <c r="K140" t="s">
        <v>112</v>
      </c>
    </row>
    <row r="141" spans="1:13" x14ac:dyDescent="0.25">
      <c r="A141">
        <v>144</v>
      </c>
      <c r="B141">
        <v>108</v>
      </c>
      <c r="C141" t="s">
        <v>230</v>
      </c>
      <c r="D141" s="183">
        <v>418704</v>
      </c>
      <c r="E141" s="183">
        <v>43166</v>
      </c>
      <c r="F141" s="183">
        <v>108843</v>
      </c>
      <c r="G141">
        <v>150952</v>
      </c>
      <c r="H141">
        <v>108843</v>
      </c>
      <c r="I141">
        <v>2028</v>
      </c>
      <c r="J141">
        <v>340</v>
      </c>
      <c r="K141" t="s">
        <v>111</v>
      </c>
      <c r="L141" t="s">
        <v>112</v>
      </c>
    </row>
    <row r="142" spans="1:13" x14ac:dyDescent="0.25">
      <c r="A142">
        <v>145</v>
      </c>
      <c r="B142">
        <v>108</v>
      </c>
      <c r="C142" t="s">
        <v>231</v>
      </c>
      <c r="D142" s="183">
        <v>459383</v>
      </c>
      <c r="E142" s="183">
        <v>43902</v>
      </c>
      <c r="F142" s="183">
        <v>108843</v>
      </c>
      <c r="G142">
        <v>150952</v>
      </c>
      <c r="H142">
        <v>108843</v>
      </c>
      <c r="I142">
        <v>2030</v>
      </c>
      <c r="J142">
        <v>330</v>
      </c>
      <c r="K142" t="s">
        <v>111</v>
      </c>
      <c r="L142" t="s">
        <v>112</v>
      </c>
    </row>
    <row r="143" spans="1:13" x14ac:dyDescent="0.25">
      <c r="A143">
        <v>146</v>
      </c>
      <c r="B143">
        <v>28</v>
      </c>
    </row>
    <row r="144" spans="1:13" x14ac:dyDescent="0.25">
      <c r="A144">
        <v>147</v>
      </c>
      <c r="B144">
        <v>108</v>
      </c>
      <c r="C144" t="s">
        <v>233</v>
      </c>
      <c r="D144" s="183">
        <v>4285</v>
      </c>
      <c r="E144" s="183" t="s">
        <v>234</v>
      </c>
      <c r="F144" s="183">
        <v>177476</v>
      </c>
      <c r="G144" s="160">
        <v>37697</v>
      </c>
      <c r="H144">
        <v>142238</v>
      </c>
      <c r="I144">
        <v>217509</v>
      </c>
      <c r="J144">
        <v>2028</v>
      </c>
      <c r="K144" t="s">
        <v>111</v>
      </c>
      <c r="L144" t="s">
        <v>112</v>
      </c>
    </row>
    <row r="145" spans="1:13" x14ac:dyDescent="0.25">
      <c r="A145">
        <v>148</v>
      </c>
      <c r="B145">
        <v>108</v>
      </c>
      <c r="C145" t="s">
        <v>233</v>
      </c>
      <c r="D145" s="183" t="s">
        <v>235</v>
      </c>
      <c r="E145" s="183">
        <v>4390</v>
      </c>
      <c r="F145" s="183">
        <v>131122</v>
      </c>
      <c r="G145" s="160">
        <v>33490</v>
      </c>
      <c r="H145">
        <v>142238</v>
      </c>
      <c r="I145">
        <v>217509</v>
      </c>
      <c r="J145">
        <v>2027</v>
      </c>
      <c r="K145">
        <v>490</v>
      </c>
      <c r="L145" t="s">
        <v>111</v>
      </c>
      <c r="M145" t="s">
        <v>112</v>
      </c>
    </row>
    <row r="146" spans="1:13" x14ac:dyDescent="0.25">
      <c r="A146">
        <v>149</v>
      </c>
      <c r="B146">
        <v>108</v>
      </c>
      <c r="C146" t="s">
        <v>233</v>
      </c>
      <c r="D146" s="183" t="s">
        <v>235</v>
      </c>
      <c r="E146" s="183">
        <v>4532</v>
      </c>
      <c r="F146" s="183">
        <v>229751</v>
      </c>
      <c r="G146" s="160">
        <v>34459</v>
      </c>
      <c r="H146">
        <v>142238</v>
      </c>
      <c r="I146">
        <v>217509</v>
      </c>
      <c r="J146">
        <v>2029</v>
      </c>
      <c r="K146">
        <v>510</v>
      </c>
      <c r="L146" t="s">
        <v>111</v>
      </c>
      <c r="M146" t="s">
        <v>112</v>
      </c>
    </row>
    <row r="147" spans="1:13" x14ac:dyDescent="0.25">
      <c r="A147">
        <v>150</v>
      </c>
      <c r="B147">
        <v>108</v>
      </c>
      <c r="C147" t="s">
        <v>233</v>
      </c>
      <c r="D147" s="183" t="s">
        <v>236</v>
      </c>
      <c r="E147" s="183">
        <v>4361</v>
      </c>
      <c r="F147" s="183">
        <v>132840</v>
      </c>
      <c r="G147" s="160">
        <v>34459</v>
      </c>
      <c r="H147">
        <v>142238</v>
      </c>
      <c r="I147">
        <v>217509</v>
      </c>
      <c r="J147">
        <v>2029</v>
      </c>
      <c r="K147">
        <v>390</v>
      </c>
      <c r="L147" t="s">
        <v>111</v>
      </c>
      <c r="M147" t="s">
        <v>196</v>
      </c>
    </row>
    <row r="148" spans="1:13" x14ac:dyDescent="0.25">
      <c r="A148">
        <v>151</v>
      </c>
      <c r="B148">
        <v>108</v>
      </c>
      <c r="C148" t="s">
        <v>237</v>
      </c>
      <c r="D148" s="183">
        <v>419303</v>
      </c>
      <c r="E148" s="183">
        <v>43166</v>
      </c>
      <c r="F148" s="183">
        <v>149293</v>
      </c>
      <c r="G148">
        <v>152242</v>
      </c>
      <c r="H148">
        <v>149293</v>
      </c>
      <c r="I148">
        <v>2028</v>
      </c>
      <c r="J148">
        <v>340</v>
      </c>
      <c r="K148" t="s">
        <v>111</v>
      </c>
      <c r="L148" t="s">
        <v>112</v>
      </c>
    </row>
    <row r="149" spans="1:13" x14ac:dyDescent="0.25">
      <c r="A149">
        <v>152</v>
      </c>
      <c r="B149">
        <v>108</v>
      </c>
      <c r="C149" t="s">
        <v>85</v>
      </c>
      <c r="D149" s="183" t="s">
        <v>238</v>
      </c>
      <c r="E149" s="183">
        <v>487728</v>
      </c>
      <c r="F149" s="183">
        <v>44630</v>
      </c>
      <c r="G149">
        <v>149293</v>
      </c>
      <c r="H149">
        <v>152242</v>
      </c>
      <c r="I149">
        <v>149293</v>
      </c>
      <c r="J149">
        <v>2032</v>
      </c>
      <c r="K149">
        <v>370</v>
      </c>
      <c r="L149" t="s">
        <v>111</v>
      </c>
      <c r="M149" t="s">
        <v>112</v>
      </c>
    </row>
    <row r="150" spans="1:13" x14ac:dyDescent="0.25">
      <c r="A150">
        <v>153</v>
      </c>
      <c r="B150">
        <v>108</v>
      </c>
      <c r="C150" t="s">
        <v>85</v>
      </c>
      <c r="D150" s="183" t="s">
        <v>239</v>
      </c>
      <c r="E150" s="183">
        <v>448503</v>
      </c>
      <c r="F150" s="183">
        <v>43537</v>
      </c>
      <c r="G150">
        <v>149293</v>
      </c>
      <c r="H150">
        <v>152242</v>
      </c>
      <c r="I150">
        <v>149293</v>
      </c>
      <c r="J150">
        <v>2029</v>
      </c>
      <c r="K150">
        <v>360</v>
      </c>
      <c r="L150" t="s">
        <v>111</v>
      </c>
      <c r="M150" t="s">
        <v>112</v>
      </c>
    </row>
    <row r="151" spans="1:13" x14ac:dyDescent="0.25">
      <c r="A151">
        <v>154</v>
      </c>
      <c r="B151">
        <v>108</v>
      </c>
      <c r="C151" t="s">
        <v>85</v>
      </c>
      <c r="D151" s="183" t="s">
        <v>240</v>
      </c>
      <c r="E151" s="183">
        <v>475321</v>
      </c>
      <c r="F151" s="183">
        <v>44280</v>
      </c>
      <c r="G151">
        <v>149293</v>
      </c>
      <c r="H151">
        <v>152242</v>
      </c>
      <c r="I151">
        <v>149293</v>
      </c>
      <c r="J151">
        <v>2031</v>
      </c>
      <c r="K151">
        <v>300</v>
      </c>
      <c r="L151" t="s">
        <v>111</v>
      </c>
      <c r="M151" t="s">
        <v>112</v>
      </c>
    </row>
    <row r="152" spans="1:13" x14ac:dyDescent="0.25">
      <c r="A152">
        <v>155</v>
      </c>
      <c r="B152">
        <v>108</v>
      </c>
      <c r="C152" t="s">
        <v>85</v>
      </c>
      <c r="D152" s="183" t="s">
        <v>241</v>
      </c>
      <c r="E152" s="183">
        <v>461395</v>
      </c>
      <c r="F152" s="183">
        <v>43902</v>
      </c>
      <c r="G152">
        <v>149293</v>
      </c>
      <c r="H152">
        <v>152242</v>
      </c>
      <c r="I152">
        <v>149293</v>
      </c>
      <c r="J152">
        <v>2030</v>
      </c>
      <c r="K152">
        <v>320</v>
      </c>
      <c r="L152" t="s">
        <v>111</v>
      </c>
      <c r="M152" t="s">
        <v>112</v>
      </c>
    </row>
    <row r="153" spans="1:13" x14ac:dyDescent="0.25">
      <c r="A153">
        <v>156</v>
      </c>
      <c r="B153">
        <v>108</v>
      </c>
      <c r="C153" t="s">
        <v>85</v>
      </c>
      <c r="D153" s="183" t="s">
        <v>242</v>
      </c>
      <c r="E153" s="183">
        <v>475303</v>
      </c>
      <c r="F153" s="183">
        <v>44280</v>
      </c>
      <c r="G153">
        <v>149293</v>
      </c>
      <c r="H153">
        <v>152242</v>
      </c>
      <c r="I153">
        <v>149293</v>
      </c>
      <c r="J153">
        <v>2031</v>
      </c>
      <c r="K153">
        <v>310</v>
      </c>
      <c r="L153" t="s">
        <v>111</v>
      </c>
      <c r="M153" t="s">
        <v>112</v>
      </c>
    </row>
    <row r="154" spans="1:13" x14ac:dyDescent="0.25">
      <c r="A154">
        <v>157</v>
      </c>
      <c r="B154">
        <v>108</v>
      </c>
      <c r="C154" t="s">
        <v>85</v>
      </c>
      <c r="D154" s="183" t="s">
        <v>243</v>
      </c>
      <c r="E154" s="183">
        <v>475376</v>
      </c>
      <c r="F154" s="183">
        <v>44280</v>
      </c>
      <c r="G154">
        <v>149293</v>
      </c>
      <c r="H154">
        <v>152242</v>
      </c>
      <c r="I154">
        <v>149293</v>
      </c>
      <c r="J154">
        <v>2031</v>
      </c>
      <c r="K154">
        <v>390</v>
      </c>
      <c r="L154" t="s">
        <v>111</v>
      </c>
      <c r="M154" t="s">
        <v>112</v>
      </c>
    </row>
    <row r="155" spans="1:13" x14ac:dyDescent="0.25">
      <c r="A155">
        <v>158</v>
      </c>
      <c r="B155">
        <v>108</v>
      </c>
      <c r="C155" t="s">
        <v>244</v>
      </c>
      <c r="D155" s="183">
        <v>433547</v>
      </c>
      <c r="E155" s="183">
        <v>43166</v>
      </c>
      <c r="F155" s="183">
        <v>108843</v>
      </c>
      <c r="G155">
        <v>150952</v>
      </c>
      <c r="H155">
        <v>108843</v>
      </c>
      <c r="I155">
        <v>2028</v>
      </c>
      <c r="J155">
        <v>390</v>
      </c>
      <c r="K155" t="s">
        <v>111</v>
      </c>
      <c r="L155" t="s">
        <v>112</v>
      </c>
    </row>
    <row r="156" spans="1:13" x14ac:dyDescent="0.25">
      <c r="A156">
        <v>159</v>
      </c>
      <c r="B156">
        <v>108</v>
      </c>
      <c r="C156" t="s">
        <v>245</v>
      </c>
      <c r="D156" s="183">
        <v>475110</v>
      </c>
      <c r="E156" s="183">
        <v>44280</v>
      </c>
      <c r="F156" s="183">
        <v>155935</v>
      </c>
      <c r="G156">
        <v>155935</v>
      </c>
      <c r="H156">
        <v>2031</v>
      </c>
      <c r="I156">
        <v>350</v>
      </c>
      <c r="J156" t="s">
        <v>111</v>
      </c>
      <c r="K156" t="s">
        <v>112</v>
      </c>
    </row>
    <row r="157" spans="1:13" x14ac:dyDescent="0.25">
      <c r="A157">
        <v>160</v>
      </c>
      <c r="B157">
        <v>108</v>
      </c>
      <c r="C157" t="s">
        <v>246</v>
      </c>
      <c r="D157" s="183">
        <v>396402</v>
      </c>
      <c r="E157" s="183">
        <v>42072</v>
      </c>
      <c r="F157" s="183">
        <v>155935</v>
      </c>
      <c r="G157">
        <v>155935</v>
      </c>
      <c r="H157">
        <v>2025</v>
      </c>
      <c r="I157">
        <v>430</v>
      </c>
      <c r="J157" t="s">
        <v>111</v>
      </c>
      <c r="K157" t="s">
        <v>112</v>
      </c>
    </row>
    <row r="158" spans="1:13" x14ac:dyDescent="0.25">
      <c r="A158">
        <v>161</v>
      </c>
      <c r="B158">
        <v>108</v>
      </c>
      <c r="C158" t="s">
        <v>247</v>
      </c>
      <c r="D158" s="183">
        <v>487599</v>
      </c>
      <c r="E158" s="183">
        <v>44630</v>
      </c>
      <c r="F158" s="183">
        <v>155935</v>
      </c>
      <c r="G158">
        <v>155935</v>
      </c>
      <c r="H158">
        <v>2032</v>
      </c>
      <c r="I158">
        <v>460</v>
      </c>
      <c r="J158" t="s">
        <v>111</v>
      </c>
      <c r="K158" t="s">
        <v>112</v>
      </c>
    </row>
    <row r="159" spans="1:13" x14ac:dyDescent="0.25">
      <c r="A159">
        <v>162</v>
      </c>
      <c r="B159">
        <v>108</v>
      </c>
      <c r="C159" t="s">
        <v>249</v>
      </c>
      <c r="D159" s="183">
        <v>148634</v>
      </c>
      <c r="E159" s="183">
        <v>36207</v>
      </c>
      <c r="F159" s="183">
        <v>142238</v>
      </c>
      <c r="G159">
        <v>217509</v>
      </c>
      <c r="H159">
        <v>2034</v>
      </c>
      <c r="I159">
        <v>290</v>
      </c>
      <c r="J159" t="s">
        <v>111</v>
      </c>
      <c r="K159" t="s">
        <v>112</v>
      </c>
    </row>
    <row r="160" spans="1:13" x14ac:dyDescent="0.25">
      <c r="A160">
        <v>163</v>
      </c>
      <c r="B160">
        <v>108</v>
      </c>
      <c r="C160" t="s">
        <v>250</v>
      </c>
      <c r="D160" s="183" t="s">
        <v>251</v>
      </c>
      <c r="E160" s="183">
        <v>295785</v>
      </c>
      <c r="F160" s="183">
        <v>39882</v>
      </c>
      <c r="G160">
        <v>132938</v>
      </c>
      <c r="H160">
        <v>154741</v>
      </c>
      <c r="I160">
        <v>132938</v>
      </c>
      <c r="J160">
        <v>2029</v>
      </c>
      <c r="K160">
        <v>370</v>
      </c>
      <c r="L160" t="s">
        <v>111</v>
      </c>
      <c r="M160" t="s">
        <v>112</v>
      </c>
    </row>
    <row r="161" spans="1:13" x14ac:dyDescent="0.25">
      <c r="A161">
        <v>164</v>
      </c>
      <c r="B161">
        <v>108</v>
      </c>
      <c r="C161" t="s">
        <v>252</v>
      </c>
      <c r="D161" s="183">
        <v>461065</v>
      </c>
      <c r="E161" s="183">
        <v>44280</v>
      </c>
      <c r="F161" s="183">
        <v>132938</v>
      </c>
      <c r="G161">
        <v>170804</v>
      </c>
      <c r="H161">
        <v>132938</v>
      </c>
      <c r="I161">
        <v>2031</v>
      </c>
      <c r="J161">
        <v>350</v>
      </c>
      <c r="K161" t="s">
        <v>111</v>
      </c>
      <c r="L161" t="s">
        <v>112</v>
      </c>
    </row>
    <row r="162" spans="1:13" x14ac:dyDescent="0.25">
      <c r="A162">
        <v>165</v>
      </c>
      <c r="B162">
        <v>108</v>
      </c>
      <c r="C162" t="s">
        <v>253</v>
      </c>
      <c r="D162" s="183">
        <v>474685</v>
      </c>
      <c r="E162" s="183">
        <v>44630</v>
      </c>
      <c r="F162" s="183">
        <v>132938</v>
      </c>
      <c r="G162">
        <v>266189</v>
      </c>
      <c r="H162">
        <v>132938</v>
      </c>
      <c r="I162">
        <v>2032</v>
      </c>
      <c r="J162">
        <v>380</v>
      </c>
      <c r="K162" t="s">
        <v>112</v>
      </c>
      <c r="L162" t="s">
        <v>196</v>
      </c>
    </row>
    <row r="163" spans="1:13" x14ac:dyDescent="0.25">
      <c r="A163">
        <v>166</v>
      </c>
      <c r="B163">
        <v>108</v>
      </c>
      <c r="C163" t="s">
        <v>611</v>
      </c>
      <c r="D163" s="183" t="s">
        <v>612</v>
      </c>
      <c r="E163" s="183">
        <v>515034</v>
      </c>
      <c r="F163" s="183">
        <v>45728</v>
      </c>
      <c r="G163">
        <v>102786</v>
      </c>
      <c r="H163">
        <v>200222</v>
      </c>
      <c r="I163">
        <v>102786</v>
      </c>
      <c r="J163">
        <v>2035</v>
      </c>
      <c r="K163">
        <v>320</v>
      </c>
      <c r="L163" t="s">
        <v>111</v>
      </c>
      <c r="M163" t="s">
        <v>112</v>
      </c>
    </row>
    <row r="164" spans="1:13" x14ac:dyDescent="0.25">
      <c r="A164">
        <v>167</v>
      </c>
      <c r="B164">
        <v>108</v>
      </c>
      <c r="C164" t="s">
        <v>613</v>
      </c>
      <c r="D164" s="183">
        <v>502780</v>
      </c>
      <c r="E164" s="183">
        <v>45357</v>
      </c>
      <c r="F164" s="183">
        <v>102786</v>
      </c>
      <c r="G164">
        <v>200222</v>
      </c>
      <c r="H164">
        <v>102786</v>
      </c>
      <c r="I164">
        <v>2034</v>
      </c>
      <c r="J164">
        <v>410</v>
      </c>
      <c r="K164" t="s">
        <v>111</v>
      </c>
      <c r="L164" t="s">
        <v>112</v>
      </c>
    </row>
    <row r="165" spans="1:13" x14ac:dyDescent="0.25">
      <c r="A165">
        <v>168</v>
      </c>
      <c r="B165">
        <v>108</v>
      </c>
      <c r="C165" t="s">
        <v>254</v>
      </c>
      <c r="D165" s="183">
        <v>459549</v>
      </c>
      <c r="E165" s="183">
        <v>44280</v>
      </c>
      <c r="F165" s="183">
        <v>108843</v>
      </c>
      <c r="G165">
        <v>150952</v>
      </c>
      <c r="H165">
        <v>108843</v>
      </c>
      <c r="I165">
        <v>2031</v>
      </c>
      <c r="J165">
        <v>350</v>
      </c>
      <c r="K165" t="s">
        <v>111</v>
      </c>
      <c r="L165" t="s">
        <v>112</v>
      </c>
    </row>
    <row r="166" spans="1:13" x14ac:dyDescent="0.25">
      <c r="A166">
        <v>169</v>
      </c>
      <c r="B166">
        <v>108</v>
      </c>
      <c r="C166" t="s">
        <v>255</v>
      </c>
      <c r="D166" s="183">
        <v>177283</v>
      </c>
      <c r="E166" s="183">
        <v>34886</v>
      </c>
      <c r="F166" s="183">
        <v>142238</v>
      </c>
      <c r="G166">
        <v>217509</v>
      </c>
      <c r="H166">
        <v>2030</v>
      </c>
      <c r="I166">
        <v>550</v>
      </c>
      <c r="J166" t="s">
        <v>111</v>
      </c>
      <c r="K166" t="s">
        <v>196</v>
      </c>
    </row>
    <row r="167" spans="1:13" x14ac:dyDescent="0.25">
      <c r="A167">
        <v>170</v>
      </c>
      <c r="B167">
        <v>108</v>
      </c>
      <c r="C167" t="s">
        <v>256</v>
      </c>
      <c r="D167" s="183">
        <v>418722</v>
      </c>
      <c r="E167" s="183">
        <v>43537</v>
      </c>
      <c r="F167" s="183">
        <v>108843</v>
      </c>
      <c r="G167">
        <v>150952</v>
      </c>
      <c r="H167">
        <v>108843</v>
      </c>
      <c r="I167">
        <v>2029</v>
      </c>
      <c r="J167">
        <v>510</v>
      </c>
      <c r="K167" t="s">
        <v>111</v>
      </c>
      <c r="L167" t="s">
        <v>112</v>
      </c>
    </row>
    <row r="168" spans="1:13" x14ac:dyDescent="0.25">
      <c r="A168">
        <v>171</v>
      </c>
      <c r="B168">
        <v>108</v>
      </c>
      <c r="C168" t="s">
        <v>257</v>
      </c>
      <c r="D168" s="183">
        <v>138866</v>
      </c>
      <c r="E168" s="183">
        <v>36572</v>
      </c>
      <c r="F168" s="183">
        <v>142238</v>
      </c>
      <c r="G168">
        <v>217509</v>
      </c>
      <c r="H168">
        <v>2035</v>
      </c>
      <c r="I168">
        <v>440</v>
      </c>
      <c r="J168" t="s">
        <v>111</v>
      </c>
      <c r="K168" t="s">
        <v>112</v>
      </c>
    </row>
    <row r="169" spans="1:13" x14ac:dyDescent="0.25">
      <c r="A169">
        <v>172</v>
      </c>
      <c r="B169">
        <v>108</v>
      </c>
      <c r="C169" t="s">
        <v>258</v>
      </c>
      <c r="D169" s="183">
        <v>395151</v>
      </c>
      <c r="E169" s="183">
        <v>42802</v>
      </c>
      <c r="F169" s="183">
        <v>108843</v>
      </c>
      <c r="G169">
        <v>150952</v>
      </c>
      <c r="H169">
        <v>108843</v>
      </c>
      <c r="I169">
        <v>2027</v>
      </c>
      <c r="J169">
        <v>370</v>
      </c>
      <c r="K169" t="s">
        <v>111</v>
      </c>
      <c r="L169" t="s">
        <v>112</v>
      </c>
    </row>
    <row r="170" spans="1:13" x14ac:dyDescent="0.25">
      <c r="A170">
        <v>173</v>
      </c>
      <c r="B170">
        <v>108</v>
      </c>
      <c r="C170" t="s">
        <v>259</v>
      </c>
      <c r="D170" s="183">
        <v>364560</v>
      </c>
      <c r="E170" s="183">
        <v>41345</v>
      </c>
      <c r="F170" s="183">
        <v>108843</v>
      </c>
      <c r="G170">
        <v>150952</v>
      </c>
      <c r="H170">
        <v>108843</v>
      </c>
      <c r="I170">
        <v>2033</v>
      </c>
      <c r="J170">
        <v>390</v>
      </c>
      <c r="K170" t="s">
        <v>111</v>
      </c>
      <c r="L170" t="s">
        <v>112</v>
      </c>
    </row>
    <row r="171" spans="1:13" x14ac:dyDescent="0.25">
      <c r="A171">
        <v>174</v>
      </c>
      <c r="B171">
        <v>108</v>
      </c>
      <c r="C171" t="s">
        <v>260</v>
      </c>
      <c r="D171" s="183">
        <v>433345</v>
      </c>
      <c r="E171" s="183">
        <v>43902</v>
      </c>
      <c r="F171" s="183">
        <v>108843</v>
      </c>
      <c r="G171">
        <v>150952</v>
      </c>
      <c r="H171">
        <v>108843</v>
      </c>
      <c r="I171">
        <v>2030</v>
      </c>
      <c r="J171">
        <v>320</v>
      </c>
      <c r="K171" t="s">
        <v>111</v>
      </c>
      <c r="L171" t="s">
        <v>112</v>
      </c>
    </row>
    <row r="172" spans="1:13" x14ac:dyDescent="0.25">
      <c r="A172">
        <v>175</v>
      </c>
      <c r="B172">
        <v>108</v>
      </c>
      <c r="C172" t="s">
        <v>261</v>
      </c>
      <c r="D172" s="183">
        <v>176345</v>
      </c>
      <c r="E172" s="183">
        <v>37313</v>
      </c>
      <c r="F172" s="183">
        <v>142238</v>
      </c>
      <c r="G172">
        <v>217509</v>
      </c>
      <c r="H172">
        <v>2027</v>
      </c>
      <c r="I172">
        <v>340</v>
      </c>
      <c r="J172" t="s">
        <v>111</v>
      </c>
      <c r="K172" t="s">
        <v>112</v>
      </c>
    </row>
    <row r="173" spans="1:13" x14ac:dyDescent="0.25">
      <c r="A173">
        <v>176</v>
      </c>
      <c r="B173">
        <v>108</v>
      </c>
      <c r="C173" t="s">
        <v>262</v>
      </c>
      <c r="D173" s="183">
        <v>355557</v>
      </c>
      <c r="E173" s="183">
        <v>41345</v>
      </c>
      <c r="F173" s="183">
        <v>108843</v>
      </c>
      <c r="G173">
        <v>150952</v>
      </c>
      <c r="H173">
        <v>108843</v>
      </c>
      <c r="I173">
        <v>2033</v>
      </c>
      <c r="J173">
        <v>360</v>
      </c>
      <c r="K173" t="s">
        <v>111</v>
      </c>
      <c r="L173" t="s">
        <v>112</v>
      </c>
    </row>
    <row r="174" spans="1:13" x14ac:dyDescent="0.25">
      <c r="A174">
        <v>177</v>
      </c>
      <c r="B174">
        <v>108</v>
      </c>
      <c r="C174" t="s">
        <v>263</v>
      </c>
      <c r="D174" s="183">
        <v>176969</v>
      </c>
      <c r="E174" s="183">
        <v>35159</v>
      </c>
      <c r="F174" s="183">
        <v>142238</v>
      </c>
      <c r="G174">
        <v>217509</v>
      </c>
      <c r="H174">
        <v>2031</v>
      </c>
      <c r="I174">
        <v>470</v>
      </c>
      <c r="J174" t="s">
        <v>111</v>
      </c>
      <c r="K174" t="s">
        <v>196</v>
      </c>
    </row>
    <row r="175" spans="1:13" x14ac:dyDescent="0.25">
      <c r="A175">
        <v>178</v>
      </c>
      <c r="B175">
        <v>108</v>
      </c>
      <c r="C175" t="s">
        <v>264</v>
      </c>
      <c r="D175" s="183">
        <v>406316</v>
      </c>
      <c r="E175" s="183">
        <v>42438</v>
      </c>
      <c r="F175" s="183">
        <v>132961</v>
      </c>
      <c r="G175">
        <v>132961</v>
      </c>
      <c r="H175">
        <v>2026</v>
      </c>
      <c r="I175">
        <v>360</v>
      </c>
      <c r="J175" t="s">
        <v>111</v>
      </c>
      <c r="K175" t="s">
        <v>112</v>
      </c>
    </row>
    <row r="176" spans="1:13" x14ac:dyDescent="0.25">
      <c r="A176">
        <v>179</v>
      </c>
      <c r="B176">
        <v>108</v>
      </c>
      <c r="C176" t="s">
        <v>265</v>
      </c>
      <c r="D176" s="183">
        <v>459053</v>
      </c>
      <c r="E176" s="183">
        <v>43902</v>
      </c>
      <c r="F176" s="183">
        <v>132961</v>
      </c>
      <c r="G176">
        <v>132961</v>
      </c>
      <c r="H176">
        <v>2030</v>
      </c>
      <c r="I176">
        <v>360</v>
      </c>
      <c r="J176" t="s">
        <v>111</v>
      </c>
      <c r="K176" t="s">
        <v>112</v>
      </c>
    </row>
    <row r="177" spans="1:12" x14ac:dyDescent="0.25">
      <c r="A177">
        <v>180</v>
      </c>
      <c r="B177">
        <v>108</v>
      </c>
      <c r="C177" t="s">
        <v>266</v>
      </c>
      <c r="D177" s="183">
        <v>309480</v>
      </c>
      <c r="E177" s="183">
        <v>40247</v>
      </c>
      <c r="F177" s="183">
        <v>132961</v>
      </c>
      <c r="G177">
        <v>132961</v>
      </c>
      <c r="H177">
        <v>2030</v>
      </c>
      <c r="I177">
        <v>390</v>
      </c>
      <c r="J177" t="s">
        <v>111</v>
      </c>
      <c r="K177" t="s">
        <v>112</v>
      </c>
    </row>
    <row r="178" spans="1:12" x14ac:dyDescent="0.25">
      <c r="A178">
        <v>181</v>
      </c>
      <c r="B178">
        <v>108</v>
      </c>
      <c r="C178" t="s">
        <v>267</v>
      </c>
      <c r="D178" s="183">
        <v>177320</v>
      </c>
      <c r="E178" s="183">
        <v>35159</v>
      </c>
      <c r="F178" s="183">
        <v>143257</v>
      </c>
      <c r="G178">
        <v>143257</v>
      </c>
      <c r="H178">
        <v>2031</v>
      </c>
      <c r="I178">
        <v>580</v>
      </c>
      <c r="J178" t="s">
        <v>112</v>
      </c>
      <c r="K178" t="s">
        <v>196</v>
      </c>
    </row>
    <row r="179" spans="1:12" x14ac:dyDescent="0.25">
      <c r="A179">
        <v>182</v>
      </c>
      <c r="B179">
        <v>108</v>
      </c>
      <c r="C179" t="s">
        <v>268</v>
      </c>
      <c r="D179" s="183">
        <v>475037</v>
      </c>
      <c r="E179" s="183">
        <v>44630</v>
      </c>
      <c r="F179" s="183">
        <v>102786</v>
      </c>
      <c r="G179">
        <v>200222</v>
      </c>
      <c r="H179">
        <v>102786</v>
      </c>
      <c r="I179">
        <v>2032</v>
      </c>
      <c r="J179">
        <v>390</v>
      </c>
      <c r="K179" t="s">
        <v>111</v>
      </c>
      <c r="L179" t="s">
        <v>112</v>
      </c>
    </row>
    <row r="180" spans="1:12" x14ac:dyDescent="0.25">
      <c r="A180">
        <v>183</v>
      </c>
      <c r="B180">
        <v>108</v>
      </c>
      <c r="C180" t="s">
        <v>614</v>
      </c>
      <c r="D180" s="183">
        <v>235</v>
      </c>
      <c r="E180" s="183">
        <v>511711</v>
      </c>
      <c r="F180" s="183">
        <v>45728</v>
      </c>
      <c r="G180">
        <v>242790</v>
      </c>
      <c r="H180">
        <v>242790</v>
      </c>
      <c r="I180">
        <v>2035</v>
      </c>
      <c r="J180">
        <v>240</v>
      </c>
      <c r="K180" t="s">
        <v>111</v>
      </c>
      <c r="L180" t="s">
        <v>196</v>
      </c>
    </row>
    <row r="181" spans="1:12" x14ac:dyDescent="0.25">
      <c r="A181">
        <v>184</v>
      </c>
      <c r="B181">
        <v>108</v>
      </c>
      <c r="C181" t="s">
        <v>269</v>
      </c>
      <c r="D181" s="183">
        <v>309279</v>
      </c>
      <c r="E181" s="183">
        <v>40247</v>
      </c>
      <c r="F181" s="183">
        <v>108843</v>
      </c>
      <c r="G181">
        <v>150952</v>
      </c>
      <c r="H181">
        <v>108843</v>
      </c>
      <c r="I181">
        <v>2030</v>
      </c>
      <c r="J181">
        <v>390</v>
      </c>
      <c r="K181" t="s">
        <v>111</v>
      </c>
      <c r="L181" t="s">
        <v>112</v>
      </c>
    </row>
    <row r="182" spans="1:12" x14ac:dyDescent="0.25">
      <c r="A182">
        <v>185</v>
      </c>
      <c r="B182">
        <v>108</v>
      </c>
      <c r="C182" t="s">
        <v>270</v>
      </c>
      <c r="D182" s="183">
        <v>450267</v>
      </c>
      <c r="E182" s="183">
        <v>43902</v>
      </c>
      <c r="F182" s="183">
        <v>108843</v>
      </c>
      <c r="G182">
        <v>150952</v>
      </c>
      <c r="H182">
        <v>108843</v>
      </c>
      <c r="I182">
        <v>2030</v>
      </c>
      <c r="J182">
        <v>290</v>
      </c>
      <c r="K182" t="s">
        <v>111</v>
      </c>
      <c r="L182" t="s">
        <v>112</v>
      </c>
    </row>
    <row r="183" spans="1:12" x14ac:dyDescent="0.25">
      <c r="A183">
        <v>186</v>
      </c>
      <c r="B183">
        <v>108</v>
      </c>
      <c r="C183" t="s">
        <v>271</v>
      </c>
      <c r="D183" s="183">
        <v>287610</v>
      </c>
      <c r="E183" s="183">
        <v>39139</v>
      </c>
      <c r="F183" s="183">
        <v>143257</v>
      </c>
      <c r="G183">
        <v>143257</v>
      </c>
      <c r="H183">
        <v>2027</v>
      </c>
      <c r="I183">
        <v>490</v>
      </c>
      <c r="J183" t="s">
        <v>272</v>
      </c>
      <c r="K183" t="s">
        <v>112</v>
      </c>
    </row>
    <row r="184" spans="1:12" x14ac:dyDescent="0.25">
      <c r="A184">
        <v>187</v>
      </c>
      <c r="B184">
        <v>108</v>
      </c>
      <c r="C184" t="s">
        <v>273</v>
      </c>
      <c r="D184" s="183">
        <v>407209</v>
      </c>
      <c r="E184" s="183">
        <v>42802</v>
      </c>
      <c r="F184" s="183">
        <v>108843</v>
      </c>
      <c r="G184">
        <v>150952</v>
      </c>
      <c r="H184">
        <v>108843</v>
      </c>
      <c r="I184">
        <v>2027</v>
      </c>
      <c r="J184">
        <v>390</v>
      </c>
      <c r="K184" t="s">
        <v>111</v>
      </c>
      <c r="L184" t="s">
        <v>112</v>
      </c>
    </row>
    <row r="185" spans="1:12" x14ac:dyDescent="0.25">
      <c r="A185">
        <v>188</v>
      </c>
      <c r="B185">
        <v>108</v>
      </c>
      <c r="C185" t="s">
        <v>274</v>
      </c>
      <c r="D185" s="183">
        <v>395252</v>
      </c>
      <c r="E185" s="183">
        <v>42438</v>
      </c>
      <c r="F185" s="183">
        <v>108843</v>
      </c>
      <c r="G185">
        <v>150952</v>
      </c>
      <c r="H185">
        <v>108843</v>
      </c>
      <c r="I185">
        <v>2026</v>
      </c>
      <c r="J185">
        <v>400</v>
      </c>
      <c r="K185" t="s">
        <v>111</v>
      </c>
      <c r="L185" t="s">
        <v>196</v>
      </c>
    </row>
    <row r="186" spans="1:12" x14ac:dyDescent="0.25">
      <c r="A186">
        <v>189</v>
      </c>
      <c r="B186">
        <v>108</v>
      </c>
      <c r="C186" t="s">
        <v>275</v>
      </c>
      <c r="D186" s="183">
        <v>407584</v>
      </c>
      <c r="E186" s="183">
        <v>42802</v>
      </c>
      <c r="F186" s="183">
        <v>108843</v>
      </c>
      <c r="G186">
        <v>150952</v>
      </c>
      <c r="H186">
        <v>108843</v>
      </c>
      <c r="I186">
        <v>2027</v>
      </c>
      <c r="J186">
        <v>380</v>
      </c>
      <c r="K186" t="s">
        <v>111</v>
      </c>
      <c r="L186" t="s">
        <v>112</v>
      </c>
    </row>
    <row r="187" spans="1:12" x14ac:dyDescent="0.25">
      <c r="A187">
        <v>190</v>
      </c>
      <c r="B187">
        <v>108</v>
      </c>
      <c r="C187" t="s">
        <v>276</v>
      </c>
      <c r="D187" s="183">
        <v>448181</v>
      </c>
      <c r="E187" s="183">
        <v>43537</v>
      </c>
      <c r="F187" s="183">
        <v>207858</v>
      </c>
      <c r="G187">
        <v>102335</v>
      </c>
      <c r="H187">
        <v>2029</v>
      </c>
      <c r="I187">
        <v>350</v>
      </c>
      <c r="J187" t="s">
        <v>111</v>
      </c>
      <c r="K187" t="s">
        <v>112</v>
      </c>
    </row>
    <row r="188" spans="1:12" x14ac:dyDescent="0.25">
      <c r="A188">
        <v>191</v>
      </c>
      <c r="B188">
        <v>108</v>
      </c>
      <c r="C188" t="s">
        <v>615</v>
      </c>
      <c r="D188" s="183">
        <v>192</v>
      </c>
      <c r="E188" s="183">
        <v>488097</v>
      </c>
      <c r="F188" s="183">
        <v>44630</v>
      </c>
      <c r="G188">
        <v>143257</v>
      </c>
      <c r="H188">
        <v>143257</v>
      </c>
      <c r="I188">
        <v>2032</v>
      </c>
      <c r="J188">
        <v>220</v>
      </c>
      <c r="K188" t="s">
        <v>111</v>
      </c>
      <c r="L188" t="s">
        <v>196</v>
      </c>
    </row>
    <row r="189" spans="1:12" x14ac:dyDescent="0.25">
      <c r="A189">
        <v>192</v>
      </c>
      <c r="B189">
        <v>108</v>
      </c>
      <c r="C189" t="s">
        <v>615</v>
      </c>
      <c r="D189" s="183">
        <v>224</v>
      </c>
      <c r="E189" s="183">
        <v>488208</v>
      </c>
      <c r="F189" s="183">
        <v>45357</v>
      </c>
      <c r="G189">
        <v>143257</v>
      </c>
      <c r="H189">
        <v>143257</v>
      </c>
      <c r="I189">
        <v>2034</v>
      </c>
      <c r="J189">
        <v>190</v>
      </c>
      <c r="K189" t="s">
        <v>111</v>
      </c>
      <c r="L189" t="s">
        <v>196</v>
      </c>
    </row>
    <row r="190" spans="1:12" x14ac:dyDescent="0.25">
      <c r="A190">
        <v>193</v>
      </c>
      <c r="B190">
        <v>108</v>
      </c>
      <c r="C190" t="s">
        <v>615</v>
      </c>
      <c r="D190" s="183">
        <v>230</v>
      </c>
      <c r="E190" s="183">
        <v>434430</v>
      </c>
      <c r="F190" s="183">
        <v>43537</v>
      </c>
      <c r="G190">
        <v>143257</v>
      </c>
      <c r="H190">
        <v>143257</v>
      </c>
      <c r="I190">
        <v>2029</v>
      </c>
      <c r="J190">
        <v>230</v>
      </c>
      <c r="K190" t="s">
        <v>111</v>
      </c>
      <c r="L190" t="s">
        <v>196</v>
      </c>
    </row>
    <row r="191" spans="1:12" x14ac:dyDescent="0.25">
      <c r="A191">
        <v>194</v>
      </c>
      <c r="B191">
        <v>108</v>
      </c>
      <c r="C191" t="s">
        <v>615</v>
      </c>
      <c r="D191" s="183">
        <v>241</v>
      </c>
      <c r="E191" s="183">
        <v>175975</v>
      </c>
      <c r="F191" s="183">
        <v>38036</v>
      </c>
      <c r="G191">
        <v>143257</v>
      </c>
      <c r="H191">
        <v>148098</v>
      </c>
      <c r="I191">
        <v>2029</v>
      </c>
      <c r="J191">
        <v>270</v>
      </c>
      <c r="K191" t="s">
        <v>277</v>
      </c>
      <c r="L191" t="s">
        <v>196</v>
      </c>
    </row>
    <row r="192" spans="1:12" x14ac:dyDescent="0.25">
      <c r="A192">
        <v>195</v>
      </c>
      <c r="B192">
        <v>108</v>
      </c>
      <c r="C192" t="s">
        <v>615</v>
      </c>
      <c r="D192" s="183">
        <v>251</v>
      </c>
      <c r="E192" s="183">
        <v>176033</v>
      </c>
      <c r="F192" s="183">
        <v>38036</v>
      </c>
      <c r="G192">
        <v>143257</v>
      </c>
      <c r="H192">
        <v>148098</v>
      </c>
      <c r="I192">
        <v>2029</v>
      </c>
      <c r="J192">
        <v>280</v>
      </c>
      <c r="K192" t="s">
        <v>111</v>
      </c>
      <c r="L192" t="s">
        <v>196</v>
      </c>
    </row>
    <row r="193" spans="1:14" x14ac:dyDescent="0.25">
      <c r="A193">
        <v>196</v>
      </c>
      <c r="B193">
        <v>108</v>
      </c>
      <c r="C193" t="s">
        <v>615</v>
      </c>
      <c r="D193" s="183">
        <v>255</v>
      </c>
      <c r="E193" s="183">
        <v>260569</v>
      </c>
      <c r="F193" s="183">
        <v>39511</v>
      </c>
      <c r="G193">
        <v>143257</v>
      </c>
      <c r="H193">
        <v>143257</v>
      </c>
      <c r="I193">
        <v>2028</v>
      </c>
      <c r="J193">
        <v>290</v>
      </c>
      <c r="K193" t="s">
        <v>111</v>
      </c>
      <c r="L193" t="s">
        <v>112</v>
      </c>
    </row>
    <row r="194" spans="1:14" x14ac:dyDescent="0.25">
      <c r="A194">
        <v>197</v>
      </c>
      <c r="B194">
        <v>108</v>
      </c>
      <c r="C194" t="s">
        <v>615</v>
      </c>
      <c r="D194" s="183">
        <v>270</v>
      </c>
      <c r="E194" s="183">
        <v>311915</v>
      </c>
      <c r="F194" s="183">
        <v>39882</v>
      </c>
      <c r="G194">
        <v>143257</v>
      </c>
      <c r="H194">
        <v>143257</v>
      </c>
      <c r="I194">
        <v>2029</v>
      </c>
      <c r="J194">
        <v>270</v>
      </c>
      <c r="K194" t="s">
        <v>111</v>
      </c>
      <c r="L194" t="s">
        <v>196</v>
      </c>
    </row>
    <row r="195" spans="1:14" x14ac:dyDescent="0.25">
      <c r="A195">
        <v>198</v>
      </c>
      <c r="B195">
        <v>108</v>
      </c>
      <c r="C195" t="s">
        <v>615</v>
      </c>
      <c r="D195" s="183">
        <v>277</v>
      </c>
      <c r="E195" s="183">
        <v>176208</v>
      </c>
      <c r="F195" s="183">
        <v>37313</v>
      </c>
      <c r="G195">
        <v>143257</v>
      </c>
      <c r="H195">
        <v>143257</v>
      </c>
      <c r="I195">
        <v>2027</v>
      </c>
      <c r="J195">
        <v>310</v>
      </c>
      <c r="K195" t="s">
        <v>111</v>
      </c>
      <c r="L195" t="s">
        <v>196</v>
      </c>
    </row>
    <row r="196" spans="1:14" x14ac:dyDescent="0.25">
      <c r="A196">
        <v>199</v>
      </c>
      <c r="B196">
        <v>108</v>
      </c>
      <c r="C196" t="s">
        <v>615</v>
      </c>
      <c r="D196" s="183">
        <v>343</v>
      </c>
      <c r="E196" s="183">
        <v>209977</v>
      </c>
      <c r="F196" s="183">
        <v>38790</v>
      </c>
      <c r="G196">
        <v>143257</v>
      </c>
      <c r="H196">
        <v>143257</v>
      </c>
      <c r="I196">
        <v>2026</v>
      </c>
      <c r="J196" t="s">
        <v>169</v>
      </c>
      <c r="K196">
        <v>370</v>
      </c>
      <c r="L196" t="s">
        <v>111</v>
      </c>
      <c r="M196" t="s">
        <v>112</v>
      </c>
    </row>
    <row r="197" spans="1:14" x14ac:dyDescent="0.25">
      <c r="A197">
        <v>200</v>
      </c>
      <c r="B197">
        <v>108</v>
      </c>
      <c r="C197" t="s">
        <v>615</v>
      </c>
      <c r="D197" s="183">
        <v>350</v>
      </c>
      <c r="E197" s="183">
        <v>262327</v>
      </c>
      <c r="F197" s="183">
        <v>39882</v>
      </c>
      <c r="G197">
        <v>143257</v>
      </c>
      <c r="H197">
        <v>143257</v>
      </c>
      <c r="I197">
        <v>2029</v>
      </c>
      <c r="J197">
        <v>350</v>
      </c>
      <c r="K197" t="s">
        <v>111</v>
      </c>
      <c r="L197" t="s">
        <v>112</v>
      </c>
    </row>
    <row r="198" spans="1:14" x14ac:dyDescent="0.25">
      <c r="A198">
        <v>201</v>
      </c>
      <c r="B198">
        <v>108</v>
      </c>
      <c r="C198" t="s">
        <v>615</v>
      </c>
      <c r="D198" s="183">
        <v>355</v>
      </c>
      <c r="E198" s="183" t="s">
        <v>616</v>
      </c>
      <c r="F198" s="183">
        <v>152550</v>
      </c>
      <c r="G198" s="160">
        <v>34886</v>
      </c>
      <c r="H198">
        <v>143257</v>
      </c>
      <c r="I198">
        <v>143257</v>
      </c>
      <c r="J198">
        <v>2030</v>
      </c>
      <c r="K198">
        <v>390</v>
      </c>
      <c r="L198" t="s">
        <v>111</v>
      </c>
      <c r="M198" t="s">
        <v>127</v>
      </c>
    </row>
    <row r="199" spans="1:14" x14ac:dyDescent="0.25">
      <c r="A199">
        <v>202</v>
      </c>
      <c r="B199">
        <v>108</v>
      </c>
      <c r="C199" t="s">
        <v>615</v>
      </c>
      <c r="D199" s="183">
        <v>404</v>
      </c>
      <c r="E199" s="183">
        <v>210023</v>
      </c>
      <c r="F199" s="183">
        <v>38790</v>
      </c>
      <c r="G199">
        <v>143257</v>
      </c>
      <c r="H199">
        <v>143257</v>
      </c>
      <c r="I199">
        <v>2026</v>
      </c>
      <c r="J199" t="s">
        <v>169</v>
      </c>
      <c r="K199">
        <v>440</v>
      </c>
      <c r="L199" t="s">
        <v>111</v>
      </c>
      <c r="M199" t="s">
        <v>112</v>
      </c>
    </row>
    <row r="200" spans="1:14" x14ac:dyDescent="0.25">
      <c r="A200">
        <v>203</v>
      </c>
      <c r="B200">
        <v>108</v>
      </c>
      <c r="C200" t="s">
        <v>615</v>
      </c>
      <c r="D200" s="183">
        <v>500</v>
      </c>
      <c r="E200" s="183">
        <v>194453</v>
      </c>
      <c r="F200" s="183">
        <v>38432</v>
      </c>
      <c r="G200">
        <v>143257</v>
      </c>
      <c r="H200">
        <v>148098</v>
      </c>
      <c r="I200">
        <v>2025</v>
      </c>
      <c r="J200" t="s">
        <v>617</v>
      </c>
      <c r="K200" t="s">
        <v>618</v>
      </c>
      <c r="L200">
        <v>550</v>
      </c>
      <c r="M200" t="s">
        <v>111</v>
      </c>
      <c r="N200" t="s">
        <v>112</v>
      </c>
    </row>
    <row r="201" spans="1:14" x14ac:dyDescent="0.25">
      <c r="A201">
        <v>204</v>
      </c>
      <c r="B201">
        <v>108</v>
      </c>
      <c r="C201" t="s">
        <v>615</v>
      </c>
      <c r="D201" s="183" t="s">
        <v>619</v>
      </c>
      <c r="E201" s="183">
        <v>434513</v>
      </c>
      <c r="F201" s="183">
        <v>43537</v>
      </c>
      <c r="G201">
        <v>143257</v>
      </c>
      <c r="H201">
        <v>143257</v>
      </c>
      <c r="I201">
        <v>2029</v>
      </c>
      <c r="J201">
        <v>590</v>
      </c>
      <c r="K201" t="s">
        <v>112</v>
      </c>
      <c r="L201" t="s">
        <v>196</v>
      </c>
    </row>
    <row r="202" spans="1:14" x14ac:dyDescent="0.25">
      <c r="A202">
        <v>205</v>
      </c>
      <c r="B202">
        <v>108</v>
      </c>
      <c r="C202" t="s">
        <v>615</v>
      </c>
      <c r="D202" s="183" t="s">
        <v>620</v>
      </c>
      <c r="E202" s="183">
        <v>210014</v>
      </c>
      <c r="F202" s="183">
        <v>38790</v>
      </c>
      <c r="G202">
        <v>143257</v>
      </c>
      <c r="H202">
        <v>143257</v>
      </c>
      <c r="I202">
        <v>2026</v>
      </c>
      <c r="J202" t="s">
        <v>169</v>
      </c>
      <c r="K202">
        <v>450</v>
      </c>
      <c r="L202" t="s">
        <v>111</v>
      </c>
      <c r="M202" t="s">
        <v>196</v>
      </c>
    </row>
    <row r="203" spans="1:14" x14ac:dyDescent="0.25">
      <c r="A203">
        <v>206</v>
      </c>
      <c r="B203">
        <v>108</v>
      </c>
      <c r="C203" t="s">
        <v>615</v>
      </c>
      <c r="D203" s="183" t="s">
        <v>621</v>
      </c>
      <c r="E203" s="183">
        <v>210106</v>
      </c>
      <c r="F203" s="183">
        <v>38790</v>
      </c>
      <c r="G203">
        <v>143257</v>
      </c>
      <c r="H203">
        <v>143257</v>
      </c>
      <c r="I203">
        <v>2026</v>
      </c>
      <c r="J203" t="s">
        <v>169</v>
      </c>
      <c r="K203">
        <v>330</v>
      </c>
      <c r="L203" t="s">
        <v>112</v>
      </c>
      <c r="M203" t="s">
        <v>196</v>
      </c>
    </row>
    <row r="204" spans="1:14" x14ac:dyDescent="0.25">
      <c r="A204">
        <v>207</v>
      </c>
      <c r="B204">
        <v>108</v>
      </c>
      <c r="C204" t="s">
        <v>615</v>
      </c>
      <c r="D204" s="183" t="s">
        <v>622</v>
      </c>
      <c r="E204" s="183">
        <v>281960</v>
      </c>
      <c r="F204" s="183">
        <v>39139</v>
      </c>
      <c r="G204">
        <v>143257</v>
      </c>
      <c r="H204">
        <v>143257</v>
      </c>
      <c r="I204">
        <v>2027</v>
      </c>
      <c r="J204">
        <v>610</v>
      </c>
      <c r="K204" t="s">
        <v>112</v>
      </c>
      <c r="L204" t="s">
        <v>196</v>
      </c>
    </row>
    <row r="205" spans="1:14" x14ac:dyDescent="0.25">
      <c r="A205">
        <v>208</v>
      </c>
      <c r="B205">
        <v>108</v>
      </c>
      <c r="C205" t="s">
        <v>615</v>
      </c>
      <c r="D205" s="183" t="s">
        <v>623</v>
      </c>
      <c r="E205" s="183">
        <v>342551</v>
      </c>
      <c r="F205" s="183">
        <v>40982</v>
      </c>
      <c r="G205">
        <v>143257</v>
      </c>
      <c r="H205">
        <v>143257</v>
      </c>
      <c r="I205">
        <v>2032</v>
      </c>
      <c r="J205">
        <v>470</v>
      </c>
      <c r="K205" t="s">
        <v>112</v>
      </c>
      <c r="L205" t="s">
        <v>196</v>
      </c>
    </row>
    <row r="206" spans="1:14" x14ac:dyDescent="0.25">
      <c r="A206">
        <v>209</v>
      </c>
      <c r="B206">
        <v>108</v>
      </c>
      <c r="C206" t="s">
        <v>615</v>
      </c>
      <c r="D206" s="183" t="s">
        <v>624</v>
      </c>
      <c r="E206" s="183">
        <v>210124</v>
      </c>
      <c r="F206" s="183">
        <v>38790</v>
      </c>
      <c r="G206">
        <v>143257</v>
      </c>
      <c r="H206">
        <v>143257</v>
      </c>
      <c r="I206">
        <v>2026</v>
      </c>
      <c r="J206" t="s">
        <v>169</v>
      </c>
      <c r="K206">
        <v>580</v>
      </c>
      <c r="L206" t="s">
        <v>112</v>
      </c>
      <c r="M206" t="s">
        <v>196</v>
      </c>
    </row>
    <row r="207" spans="1:14" x14ac:dyDescent="0.25">
      <c r="A207">
        <v>210</v>
      </c>
      <c r="B207">
        <v>108</v>
      </c>
      <c r="C207" t="s">
        <v>615</v>
      </c>
      <c r="D207" s="183" t="s">
        <v>625</v>
      </c>
      <c r="E207" s="183">
        <v>209995</v>
      </c>
      <c r="F207" s="183">
        <v>38790</v>
      </c>
      <c r="G207">
        <v>143257</v>
      </c>
      <c r="H207">
        <v>143257</v>
      </c>
      <c r="I207">
        <v>2026</v>
      </c>
      <c r="J207" t="s">
        <v>169</v>
      </c>
      <c r="K207">
        <v>380</v>
      </c>
      <c r="L207" t="s">
        <v>111</v>
      </c>
      <c r="M207" t="s">
        <v>196</v>
      </c>
    </row>
    <row r="208" spans="1:14" x14ac:dyDescent="0.25">
      <c r="A208">
        <v>211</v>
      </c>
      <c r="B208">
        <v>108</v>
      </c>
      <c r="C208" t="s">
        <v>615</v>
      </c>
      <c r="D208" s="183" t="s">
        <v>626</v>
      </c>
      <c r="E208" s="183">
        <v>513359</v>
      </c>
      <c r="F208" s="183">
        <v>45728</v>
      </c>
      <c r="G208">
        <v>143257</v>
      </c>
      <c r="H208">
        <v>143257</v>
      </c>
      <c r="I208">
        <v>2035</v>
      </c>
      <c r="J208">
        <v>570</v>
      </c>
      <c r="K208" t="s">
        <v>112</v>
      </c>
      <c r="L208" t="s">
        <v>196</v>
      </c>
    </row>
    <row r="209" spans="1:13" x14ac:dyDescent="0.25">
      <c r="A209">
        <v>212</v>
      </c>
      <c r="B209">
        <v>108</v>
      </c>
      <c r="C209" t="s">
        <v>615</v>
      </c>
      <c r="D209" s="183" t="s">
        <v>627</v>
      </c>
      <c r="E209" s="183">
        <v>474988</v>
      </c>
      <c r="F209" s="183">
        <v>44280</v>
      </c>
      <c r="G209">
        <v>143257</v>
      </c>
      <c r="H209">
        <v>143257</v>
      </c>
      <c r="I209">
        <v>2031</v>
      </c>
      <c r="J209">
        <v>550</v>
      </c>
      <c r="K209" t="s">
        <v>112</v>
      </c>
      <c r="L209" t="s">
        <v>196</v>
      </c>
    </row>
    <row r="210" spans="1:13" x14ac:dyDescent="0.25">
      <c r="A210">
        <v>213</v>
      </c>
      <c r="B210">
        <v>108</v>
      </c>
      <c r="C210" t="s">
        <v>628</v>
      </c>
      <c r="D210" s="183" t="s">
        <v>629</v>
      </c>
      <c r="E210" s="183">
        <v>321765</v>
      </c>
      <c r="F210" s="183">
        <v>40247</v>
      </c>
      <c r="G210">
        <v>102335</v>
      </c>
      <c r="H210">
        <v>156097</v>
      </c>
      <c r="I210">
        <v>102335</v>
      </c>
      <c r="J210">
        <v>2030</v>
      </c>
      <c r="K210">
        <v>340</v>
      </c>
      <c r="L210" t="s">
        <v>277</v>
      </c>
      <c r="M210" t="s">
        <v>112</v>
      </c>
    </row>
    <row r="211" spans="1:13" x14ac:dyDescent="0.25">
      <c r="A211">
        <v>214</v>
      </c>
      <c r="B211">
        <v>108</v>
      </c>
      <c r="C211" t="s">
        <v>628</v>
      </c>
      <c r="D211" s="183" t="s">
        <v>630</v>
      </c>
      <c r="E211" s="183">
        <v>321792</v>
      </c>
      <c r="F211" s="183">
        <v>40247</v>
      </c>
      <c r="G211">
        <v>102335</v>
      </c>
      <c r="H211">
        <v>156097</v>
      </c>
      <c r="I211">
        <v>102335</v>
      </c>
      <c r="J211">
        <v>2030</v>
      </c>
      <c r="K211">
        <v>350</v>
      </c>
      <c r="L211" t="s">
        <v>111</v>
      </c>
      <c r="M211" t="s">
        <v>112</v>
      </c>
    </row>
    <row r="212" spans="1:13" x14ac:dyDescent="0.25">
      <c r="A212">
        <v>215</v>
      </c>
      <c r="B212">
        <v>108</v>
      </c>
      <c r="C212" t="s">
        <v>628</v>
      </c>
      <c r="D212" s="183" t="s">
        <v>631</v>
      </c>
      <c r="E212" s="183">
        <v>188054</v>
      </c>
      <c r="F212" s="183">
        <v>38432</v>
      </c>
      <c r="G212">
        <v>107857</v>
      </c>
      <c r="H212">
        <v>156097</v>
      </c>
      <c r="I212">
        <v>102335</v>
      </c>
      <c r="J212">
        <v>2025</v>
      </c>
      <c r="K212">
        <v>370</v>
      </c>
      <c r="L212" t="s">
        <v>111</v>
      </c>
      <c r="M212" t="s">
        <v>112</v>
      </c>
    </row>
    <row r="213" spans="1:13" x14ac:dyDescent="0.25">
      <c r="A213">
        <v>216</v>
      </c>
      <c r="B213">
        <v>108</v>
      </c>
      <c r="C213" t="s">
        <v>278</v>
      </c>
      <c r="D213" s="183">
        <v>449982</v>
      </c>
      <c r="E213" s="183">
        <v>43902</v>
      </c>
      <c r="F213" s="183">
        <v>108843</v>
      </c>
      <c r="G213">
        <v>150952</v>
      </c>
      <c r="H213">
        <v>108843</v>
      </c>
      <c r="I213">
        <v>2030</v>
      </c>
      <c r="J213">
        <v>300</v>
      </c>
      <c r="K213" t="s">
        <v>111</v>
      </c>
      <c r="L213" t="s">
        <v>112</v>
      </c>
    </row>
    <row r="214" spans="1:13" x14ac:dyDescent="0.25">
      <c r="A214">
        <v>217</v>
      </c>
      <c r="B214">
        <v>108</v>
      </c>
      <c r="C214" t="s">
        <v>88</v>
      </c>
      <c r="D214" s="183">
        <v>450588</v>
      </c>
      <c r="E214" s="183">
        <v>43902</v>
      </c>
      <c r="F214" s="183">
        <v>108843</v>
      </c>
      <c r="G214">
        <v>150952</v>
      </c>
      <c r="H214">
        <v>108843</v>
      </c>
      <c r="I214">
        <v>2030</v>
      </c>
      <c r="J214">
        <v>480</v>
      </c>
      <c r="K214" t="s">
        <v>111</v>
      </c>
      <c r="L214" t="s">
        <v>112</v>
      </c>
    </row>
    <row r="215" spans="1:13" x14ac:dyDescent="0.25">
      <c r="A215">
        <v>218</v>
      </c>
      <c r="B215">
        <v>108</v>
      </c>
      <c r="C215" t="s">
        <v>279</v>
      </c>
      <c r="D215" s="183">
        <v>394956</v>
      </c>
      <c r="E215" s="183">
        <v>42438</v>
      </c>
      <c r="F215" s="183">
        <v>108843</v>
      </c>
      <c r="G215">
        <v>150952</v>
      </c>
      <c r="H215">
        <v>132949</v>
      </c>
      <c r="I215">
        <v>2026</v>
      </c>
      <c r="J215" t="s">
        <v>169</v>
      </c>
      <c r="K215">
        <v>380</v>
      </c>
      <c r="L215" t="s">
        <v>111</v>
      </c>
      <c r="M215" t="s">
        <v>112</v>
      </c>
    </row>
    <row r="216" spans="1:13" x14ac:dyDescent="0.25">
      <c r="A216">
        <v>219</v>
      </c>
      <c r="B216">
        <v>108</v>
      </c>
      <c r="C216" t="s">
        <v>280</v>
      </c>
      <c r="D216" s="183">
        <v>154831</v>
      </c>
      <c r="E216" s="183">
        <v>36944</v>
      </c>
      <c r="F216" s="183">
        <v>142238</v>
      </c>
      <c r="G216">
        <v>217509</v>
      </c>
      <c r="H216">
        <v>2026</v>
      </c>
      <c r="I216">
        <v>310</v>
      </c>
      <c r="J216" t="s">
        <v>111</v>
      </c>
      <c r="K216" t="s">
        <v>112</v>
      </c>
    </row>
    <row r="217" spans="1:13" x14ac:dyDescent="0.25">
      <c r="A217">
        <v>220</v>
      </c>
      <c r="B217">
        <v>108</v>
      </c>
      <c r="C217" t="s">
        <v>281</v>
      </c>
      <c r="D217" s="183">
        <v>177348</v>
      </c>
      <c r="E217" s="183">
        <v>37697</v>
      </c>
      <c r="F217" s="183">
        <v>142238</v>
      </c>
      <c r="G217">
        <v>217509</v>
      </c>
      <c r="H217">
        <v>2028</v>
      </c>
      <c r="I217">
        <v>590</v>
      </c>
      <c r="J217" t="s">
        <v>112</v>
      </c>
      <c r="K217" t="s">
        <v>196</v>
      </c>
    </row>
    <row r="218" spans="1:13" x14ac:dyDescent="0.25">
      <c r="A218">
        <v>221</v>
      </c>
      <c r="B218">
        <v>108</v>
      </c>
      <c r="C218" t="s">
        <v>282</v>
      </c>
      <c r="D218" s="183">
        <v>407951</v>
      </c>
      <c r="E218" s="183">
        <v>43166</v>
      </c>
      <c r="F218" s="183">
        <v>108843</v>
      </c>
      <c r="G218">
        <v>150952</v>
      </c>
      <c r="H218">
        <v>108843</v>
      </c>
      <c r="I218">
        <v>2028</v>
      </c>
      <c r="J218">
        <v>320</v>
      </c>
      <c r="K218" t="s">
        <v>111</v>
      </c>
      <c r="L218" t="s">
        <v>112</v>
      </c>
    </row>
    <row r="219" spans="1:13" x14ac:dyDescent="0.25">
      <c r="A219">
        <v>222</v>
      </c>
      <c r="B219">
        <v>108</v>
      </c>
      <c r="C219" t="s">
        <v>283</v>
      </c>
      <c r="D219" s="183">
        <v>486239</v>
      </c>
      <c r="E219" s="183">
        <v>44630</v>
      </c>
      <c r="F219" s="183">
        <v>108843</v>
      </c>
      <c r="G219">
        <v>166616</v>
      </c>
      <c r="H219">
        <v>108843</v>
      </c>
      <c r="I219">
        <v>2032</v>
      </c>
      <c r="J219">
        <v>290</v>
      </c>
      <c r="K219" t="s">
        <v>111</v>
      </c>
      <c r="L219" t="s">
        <v>112</v>
      </c>
    </row>
    <row r="220" spans="1:13" x14ac:dyDescent="0.25">
      <c r="A220">
        <v>223</v>
      </c>
      <c r="B220">
        <v>108</v>
      </c>
      <c r="C220" t="s">
        <v>632</v>
      </c>
      <c r="D220" s="183">
        <v>524533</v>
      </c>
      <c r="E220" s="183">
        <v>45728</v>
      </c>
      <c r="F220" s="183">
        <v>155935</v>
      </c>
      <c r="G220">
        <v>155935</v>
      </c>
      <c r="H220">
        <v>2035</v>
      </c>
      <c r="I220">
        <v>440</v>
      </c>
      <c r="J220" t="s">
        <v>111</v>
      </c>
      <c r="K220" t="s">
        <v>112</v>
      </c>
    </row>
    <row r="221" spans="1:13" x14ac:dyDescent="0.25">
      <c r="A221">
        <v>224</v>
      </c>
      <c r="B221">
        <v>108</v>
      </c>
      <c r="C221" t="s">
        <v>284</v>
      </c>
      <c r="D221" s="183">
        <v>407227</v>
      </c>
      <c r="E221" s="183">
        <v>42438</v>
      </c>
      <c r="F221" s="183">
        <v>155935</v>
      </c>
      <c r="G221">
        <v>155935</v>
      </c>
      <c r="H221">
        <v>2026</v>
      </c>
      <c r="I221" t="s">
        <v>169</v>
      </c>
      <c r="J221">
        <v>450</v>
      </c>
      <c r="K221" t="s">
        <v>111</v>
      </c>
      <c r="L221" t="s">
        <v>112</v>
      </c>
    </row>
    <row r="222" spans="1:13" x14ac:dyDescent="0.25">
      <c r="A222">
        <v>225</v>
      </c>
      <c r="B222">
        <v>108</v>
      </c>
      <c r="C222" t="s">
        <v>285</v>
      </c>
      <c r="D222" s="183">
        <v>355612</v>
      </c>
      <c r="E222" s="183">
        <v>40982</v>
      </c>
      <c r="F222" s="183">
        <v>155935</v>
      </c>
      <c r="G222">
        <v>155935</v>
      </c>
      <c r="H222">
        <v>2032</v>
      </c>
      <c r="I222">
        <v>510</v>
      </c>
      <c r="J222" t="s">
        <v>111</v>
      </c>
      <c r="K222" t="s">
        <v>112</v>
      </c>
    </row>
    <row r="223" spans="1:13" x14ac:dyDescent="0.25">
      <c r="A223">
        <v>226</v>
      </c>
      <c r="B223">
        <v>108</v>
      </c>
      <c r="C223" t="s">
        <v>633</v>
      </c>
      <c r="D223" s="183">
        <v>526171</v>
      </c>
      <c r="E223" s="183">
        <v>45728</v>
      </c>
      <c r="F223" s="183">
        <v>155935</v>
      </c>
      <c r="G223">
        <v>155935</v>
      </c>
      <c r="H223">
        <v>2035</v>
      </c>
      <c r="I223">
        <v>510</v>
      </c>
      <c r="J223" t="s">
        <v>111</v>
      </c>
      <c r="K223" t="s">
        <v>112</v>
      </c>
    </row>
    <row r="224" spans="1:13" x14ac:dyDescent="0.25">
      <c r="A224">
        <v>227</v>
      </c>
      <c r="B224">
        <v>108</v>
      </c>
      <c r="C224" t="s">
        <v>286</v>
      </c>
      <c r="D224" s="183">
        <v>355960</v>
      </c>
      <c r="E224" s="183">
        <v>40982</v>
      </c>
      <c r="F224" s="183">
        <v>155935</v>
      </c>
      <c r="G224">
        <v>155935</v>
      </c>
      <c r="H224">
        <v>2032</v>
      </c>
      <c r="I224">
        <v>560</v>
      </c>
      <c r="J224" t="s">
        <v>111</v>
      </c>
      <c r="K224" t="s">
        <v>112</v>
      </c>
    </row>
    <row r="225" spans="1:12" x14ac:dyDescent="0.25">
      <c r="A225">
        <v>228</v>
      </c>
      <c r="B225">
        <v>108</v>
      </c>
      <c r="C225" t="s">
        <v>634</v>
      </c>
      <c r="D225" s="183">
        <v>534411</v>
      </c>
      <c r="E225" s="183">
        <v>45728</v>
      </c>
      <c r="F225" s="183">
        <v>155935</v>
      </c>
      <c r="G225">
        <v>155935</v>
      </c>
      <c r="H225">
        <v>2035</v>
      </c>
      <c r="I225">
        <v>500</v>
      </c>
      <c r="J225" t="s">
        <v>111</v>
      </c>
      <c r="K225" t="s">
        <v>112</v>
      </c>
    </row>
    <row r="226" spans="1:12" x14ac:dyDescent="0.25">
      <c r="A226">
        <v>229</v>
      </c>
      <c r="B226">
        <v>108</v>
      </c>
      <c r="C226" t="s">
        <v>635</v>
      </c>
      <c r="D226" s="183">
        <v>514527</v>
      </c>
      <c r="E226" s="183">
        <v>45728</v>
      </c>
      <c r="F226" s="183">
        <v>155935</v>
      </c>
      <c r="G226">
        <v>155935</v>
      </c>
      <c r="H226">
        <v>2035</v>
      </c>
      <c r="I226">
        <v>530</v>
      </c>
      <c r="J226" t="s">
        <v>111</v>
      </c>
      <c r="K226" t="s">
        <v>112</v>
      </c>
    </row>
    <row r="227" spans="1:12" x14ac:dyDescent="0.25">
      <c r="A227">
        <v>230</v>
      </c>
      <c r="B227">
        <v>29</v>
      </c>
    </row>
    <row r="228" spans="1:12" x14ac:dyDescent="0.25">
      <c r="A228">
        <v>231</v>
      </c>
      <c r="B228">
        <v>108</v>
      </c>
      <c r="C228" t="s">
        <v>288</v>
      </c>
      <c r="D228" s="183">
        <v>407438</v>
      </c>
      <c r="E228" s="183">
        <v>42438</v>
      </c>
      <c r="F228" s="183">
        <v>155935</v>
      </c>
      <c r="G228">
        <v>155935</v>
      </c>
      <c r="H228">
        <v>2026</v>
      </c>
      <c r="I228" t="s">
        <v>169</v>
      </c>
      <c r="J228">
        <v>270</v>
      </c>
      <c r="K228" t="s">
        <v>111</v>
      </c>
      <c r="L228" t="s">
        <v>112</v>
      </c>
    </row>
    <row r="229" spans="1:12" x14ac:dyDescent="0.25">
      <c r="A229">
        <v>232</v>
      </c>
      <c r="B229">
        <v>108</v>
      </c>
      <c r="C229" t="s">
        <v>289</v>
      </c>
      <c r="D229" s="183">
        <v>434164</v>
      </c>
      <c r="E229" s="183">
        <v>43166</v>
      </c>
      <c r="F229" s="183">
        <v>155935</v>
      </c>
      <c r="G229">
        <v>155935</v>
      </c>
      <c r="H229">
        <v>2028</v>
      </c>
      <c r="I229">
        <v>290</v>
      </c>
      <c r="J229" t="s">
        <v>111</v>
      </c>
      <c r="K229" t="s">
        <v>112</v>
      </c>
    </row>
    <row r="230" spans="1:12" x14ac:dyDescent="0.25">
      <c r="A230">
        <v>233</v>
      </c>
      <c r="B230">
        <v>108</v>
      </c>
      <c r="C230" t="s">
        <v>290</v>
      </c>
      <c r="D230" s="183">
        <v>382182</v>
      </c>
      <c r="E230" s="183">
        <v>42072</v>
      </c>
      <c r="F230" s="183">
        <v>155935</v>
      </c>
      <c r="G230">
        <v>166210</v>
      </c>
      <c r="H230">
        <v>2025</v>
      </c>
      <c r="I230">
        <v>320</v>
      </c>
      <c r="J230" t="s">
        <v>111</v>
      </c>
      <c r="K230" t="s">
        <v>112</v>
      </c>
    </row>
    <row r="231" spans="1:12" x14ac:dyDescent="0.25">
      <c r="A231">
        <v>234</v>
      </c>
      <c r="B231">
        <v>108</v>
      </c>
      <c r="C231" t="s">
        <v>291</v>
      </c>
      <c r="D231" s="183">
        <v>449139</v>
      </c>
      <c r="E231" s="183">
        <v>43537</v>
      </c>
      <c r="F231" s="183">
        <v>155935</v>
      </c>
      <c r="G231">
        <v>155935</v>
      </c>
      <c r="H231">
        <v>2029</v>
      </c>
      <c r="I231">
        <v>310</v>
      </c>
      <c r="J231" t="s">
        <v>111</v>
      </c>
      <c r="K231" t="s">
        <v>112</v>
      </c>
    </row>
    <row r="232" spans="1:12" x14ac:dyDescent="0.25">
      <c r="A232">
        <v>235</v>
      </c>
      <c r="B232">
        <v>108</v>
      </c>
      <c r="C232" t="s">
        <v>84</v>
      </c>
      <c r="D232" s="183">
        <v>434146</v>
      </c>
      <c r="E232" s="183">
        <v>43166</v>
      </c>
      <c r="F232" s="183">
        <v>155935</v>
      </c>
      <c r="G232">
        <v>155935</v>
      </c>
      <c r="H232">
        <v>2028</v>
      </c>
      <c r="I232">
        <v>390</v>
      </c>
      <c r="J232" t="s">
        <v>111</v>
      </c>
      <c r="K232" t="s">
        <v>112</v>
      </c>
    </row>
    <row r="233" spans="1:12" x14ac:dyDescent="0.25">
      <c r="A233">
        <v>236</v>
      </c>
      <c r="B233">
        <v>108</v>
      </c>
      <c r="C233" t="s">
        <v>292</v>
      </c>
      <c r="D233" s="183">
        <v>487618</v>
      </c>
      <c r="E233" s="183">
        <v>44630</v>
      </c>
      <c r="F233" s="183">
        <v>155935</v>
      </c>
      <c r="G233">
        <v>155935</v>
      </c>
      <c r="H233">
        <v>2032</v>
      </c>
      <c r="I233">
        <v>370</v>
      </c>
      <c r="J233" t="s">
        <v>111</v>
      </c>
      <c r="K233" t="s">
        <v>112</v>
      </c>
    </row>
    <row r="234" spans="1:12" x14ac:dyDescent="0.25">
      <c r="A234">
        <v>237</v>
      </c>
      <c r="B234">
        <v>108</v>
      </c>
      <c r="C234" t="s">
        <v>293</v>
      </c>
      <c r="D234" s="183">
        <v>418887</v>
      </c>
      <c r="E234" s="183">
        <v>42802</v>
      </c>
      <c r="F234" s="183">
        <v>155935</v>
      </c>
      <c r="G234">
        <v>155935</v>
      </c>
      <c r="H234">
        <v>2027</v>
      </c>
      <c r="I234">
        <v>370</v>
      </c>
      <c r="J234" t="s">
        <v>111</v>
      </c>
      <c r="K234" t="s">
        <v>112</v>
      </c>
    </row>
    <row r="235" spans="1:12" x14ac:dyDescent="0.25">
      <c r="A235">
        <v>238</v>
      </c>
      <c r="B235">
        <v>108</v>
      </c>
      <c r="C235" t="s">
        <v>294</v>
      </c>
      <c r="D235" s="183">
        <v>382045</v>
      </c>
      <c r="E235" s="183">
        <v>41710</v>
      </c>
      <c r="F235" s="183">
        <v>155935</v>
      </c>
      <c r="G235">
        <v>155935</v>
      </c>
      <c r="H235">
        <v>2034</v>
      </c>
      <c r="I235">
        <v>370</v>
      </c>
      <c r="J235" t="s">
        <v>111</v>
      </c>
      <c r="K235" t="s">
        <v>112</v>
      </c>
    </row>
    <row r="236" spans="1:12" x14ac:dyDescent="0.25">
      <c r="A236">
        <v>239</v>
      </c>
      <c r="B236">
        <v>108</v>
      </c>
      <c r="C236" t="s">
        <v>295</v>
      </c>
      <c r="D236" s="183">
        <v>396640</v>
      </c>
      <c r="E236" s="183">
        <v>42072</v>
      </c>
      <c r="F236" s="183">
        <v>155935</v>
      </c>
      <c r="G236">
        <v>155935</v>
      </c>
      <c r="H236">
        <v>2025</v>
      </c>
      <c r="I236">
        <v>380</v>
      </c>
      <c r="J236" t="s">
        <v>111</v>
      </c>
      <c r="K236" t="s">
        <v>112</v>
      </c>
    </row>
    <row r="237" spans="1:12" x14ac:dyDescent="0.25">
      <c r="A237">
        <v>240</v>
      </c>
      <c r="B237">
        <v>108</v>
      </c>
      <c r="C237" t="s">
        <v>296</v>
      </c>
      <c r="D237" s="183">
        <v>326302</v>
      </c>
      <c r="E237" s="183">
        <v>40247</v>
      </c>
      <c r="F237" s="183">
        <v>155935</v>
      </c>
      <c r="G237">
        <v>155935</v>
      </c>
      <c r="H237">
        <v>155935</v>
      </c>
      <c r="I237">
        <v>2030</v>
      </c>
      <c r="J237">
        <v>320</v>
      </c>
      <c r="K237" t="s">
        <v>111</v>
      </c>
      <c r="L237" t="s">
        <v>112</v>
      </c>
    </row>
    <row r="238" spans="1:12" x14ac:dyDescent="0.25">
      <c r="A238">
        <v>241</v>
      </c>
      <c r="B238">
        <v>108</v>
      </c>
      <c r="C238" t="s">
        <v>297</v>
      </c>
      <c r="D238" s="183">
        <v>449799</v>
      </c>
      <c r="E238" s="183">
        <v>43537</v>
      </c>
      <c r="F238" s="183">
        <v>155935</v>
      </c>
      <c r="G238">
        <v>155935</v>
      </c>
      <c r="H238">
        <v>2029</v>
      </c>
      <c r="I238">
        <v>340</v>
      </c>
      <c r="J238" t="s">
        <v>111</v>
      </c>
      <c r="K238" t="s">
        <v>112</v>
      </c>
    </row>
    <row r="239" spans="1:12" x14ac:dyDescent="0.25">
      <c r="A239">
        <v>242</v>
      </c>
      <c r="B239">
        <v>108</v>
      </c>
      <c r="C239" t="s">
        <v>298</v>
      </c>
      <c r="D239" s="183">
        <v>487544</v>
      </c>
      <c r="E239" s="183">
        <v>44994</v>
      </c>
      <c r="F239" s="183">
        <v>155935</v>
      </c>
      <c r="G239">
        <v>155935</v>
      </c>
      <c r="H239">
        <v>2033</v>
      </c>
      <c r="I239">
        <v>420</v>
      </c>
      <c r="J239" t="s">
        <v>111</v>
      </c>
      <c r="K239" t="s">
        <v>112</v>
      </c>
    </row>
    <row r="240" spans="1:12" x14ac:dyDescent="0.25">
      <c r="A240">
        <v>243</v>
      </c>
      <c r="B240">
        <v>108</v>
      </c>
      <c r="C240" t="s">
        <v>300</v>
      </c>
      <c r="D240" s="183">
        <v>487526</v>
      </c>
      <c r="E240" s="183">
        <v>44630</v>
      </c>
      <c r="F240" s="183">
        <v>155935</v>
      </c>
      <c r="G240">
        <v>155935</v>
      </c>
      <c r="H240">
        <v>2032</v>
      </c>
      <c r="I240">
        <v>410</v>
      </c>
      <c r="J240" t="s">
        <v>111</v>
      </c>
      <c r="K240" t="s">
        <v>112</v>
      </c>
    </row>
    <row r="241" spans="1:12" x14ac:dyDescent="0.25">
      <c r="A241">
        <v>244</v>
      </c>
      <c r="B241">
        <v>108</v>
      </c>
      <c r="C241" t="s">
        <v>301</v>
      </c>
      <c r="D241" s="183">
        <v>434292</v>
      </c>
      <c r="E241" s="183">
        <v>43166</v>
      </c>
      <c r="F241" s="183">
        <v>155935</v>
      </c>
      <c r="G241">
        <v>155935</v>
      </c>
      <c r="H241">
        <v>2028</v>
      </c>
      <c r="I241">
        <v>430</v>
      </c>
      <c r="J241" t="s">
        <v>111</v>
      </c>
      <c r="K241" t="s">
        <v>112</v>
      </c>
    </row>
    <row r="242" spans="1:12" x14ac:dyDescent="0.25">
      <c r="A242">
        <v>245</v>
      </c>
      <c r="B242">
        <v>108</v>
      </c>
      <c r="C242" t="s">
        <v>86</v>
      </c>
      <c r="D242" s="183">
        <v>365260</v>
      </c>
      <c r="E242" s="183">
        <v>42072</v>
      </c>
      <c r="F242" s="183">
        <v>155935</v>
      </c>
      <c r="G242">
        <v>166210</v>
      </c>
      <c r="H242">
        <v>2025</v>
      </c>
      <c r="I242">
        <v>550</v>
      </c>
      <c r="J242" t="s">
        <v>111</v>
      </c>
      <c r="K242" t="s">
        <v>112</v>
      </c>
    </row>
    <row r="243" spans="1:12" x14ac:dyDescent="0.25">
      <c r="A243">
        <v>246</v>
      </c>
      <c r="B243">
        <v>108</v>
      </c>
      <c r="C243" t="s">
        <v>636</v>
      </c>
      <c r="D243" s="183">
        <v>525077</v>
      </c>
      <c r="E243" s="183">
        <v>45728</v>
      </c>
      <c r="F243" s="183">
        <v>155935</v>
      </c>
      <c r="G243">
        <v>155935</v>
      </c>
      <c r="H243">
        <v>2035</v>
      </c>
      <c r="I243">
        <v>440</v>
      </c>
      <c r="J243" t="s">
        <v>111</v>
      </c>
      <c r="K243" t="s">
        <v>112</v>
      </c>
    </row>
    <row r="244" spans="1:12" x14ac:dyDescent="0.25">
      <c r="A244">
        <v>247</v>
      </c>
      <c r="B244">
        <v>108</v>
      </c>
      <c r="C244" t="s">
        <v>89</v>
      </c>
      <c r="D244" s="183">
        <v>475138</v>
      </c>
      <c r="E244" s="183">
        <v>44280</v>
      </c>
      <c r="F244" s="183">
        <v>155935</v>
      </c>
      <c r="G244">
        <v>155935</v>
      </c>
      <c r="H244">
        <v>2031</v>
      </c>
      <c r="I244">
        <v>430</v>
      </c>
      <c r="J244" t="s">
        <v>111</v>
      </c>
      <c r="K244" t="s">
        <v>112</v>
      </c>
    </row>
    <row r="245" spans="1:12" x14ac:dyDescent="0.25">
      <c r="A245">
        <v>248</v>
      </c>
      <c r="B245">
        <v>108</v>
      </c>
      <c r="C245" t="s">
        <v>637</v>
      </c>
      <c r="D245" s="183">
        <v>501181</v>
      </c>
      <c r="E245" s="183">
        <v>45357</v>
      </c>
      <c r="F245" s="183">
        <v>155935</v>
      </c>
      <c r="G245">
        <v>155935</v>
      </c>
      <c r="H245">
        <v>2034</v>
      </c>
      <c r="I245">
        <v>470</v>
      </c>
      <c r="J245" t="s">
        <v>111</v>
      </c>
      <c r="K245" t="s">
        <v>112</v>
      </c>
    </row>
    <row r="246" spans="1:12" x14ac:dyDescent="0.25">
      <c r="A246">
        <v>249</v>
      </c>
      <c r="B246">
        <v>108</v>
      </c>
      <c r="C246" t="s">
        <v>302</v>
      </c>
      <c r="D246" s="183">
        <v>449771</v>
      </c>
      <c r="E246" s="183">
        <v>43537</v>
      </c>
      <c r="F246" s="183">
        <v>155935</v>
      </c>
      <c r="G246">
        <v>155935</v>
      </c>
      <c r="H246">
        <v>2029</v>
      </c>
      <c r="I246">
        <v>420</v>
      </c>
      <c r="J246" t="s">
        <v>111</v>
      </c>
      <c r="K246" t="s">
        <v>112</v>
      </c>
    </row>
    <row r="247" spans="1:12" x14ac:dyDescent="0.25">
      <c r="A247">
        <v>250</v>
      </c>
      <c r="B247">
        <v>108</v>
      </c>
      <c r="C247" t="s">
        <v>303</v>
      </c>
      <c r="D247" s="183">
        <v>408064</v>
      </c>
      <c r="E247" s="183">
        <v>42802</v>
      </c>
      <c r="F247" s="183">
        <v>108843</v>
      </c>
      <c r="G247">
        <v>150952</v>
      </c>
      <c r="H247">
        <v>108843</v>
      </c>
      <c r="I247">
        <v>2027</v>
      </c>
      <c r="J247">
        <v>400</v>
      </c>
      <c r="K247" t="s">
        <v>111</v>
      </c>
      <c r="L247" t="s">
        <v>112</v>
      </c>
    </row>
    <row r="248" spans="1:12" x14ac:dyDescent="0.25">
      <c r="A248">
        <v>251</v>
      </c>
      <c r="B248">
        <v>108</v>
      </c>
      <c r="C248" t="s">
        <v>304</v>
      </c>
      <c r="D248" s="183">
        <v>433354</v>
      </c>
      <c r="E248" s="183">
        <v>43902</v>
      </c>
      <c r="F248" s="183">
        <v>108843</v>
      </c>
      <c r="G248">
        <v>150952</v>
      </c>
      <c r="H248">
        <v>108843</v>
      </c>
      <c r="I248">
        <v>2030</v>
      </c>
      <c r="J248">
        <v>320</v>
      </c>
      <c r="K248" t="s">
        <v>111</v>
      </c>
      <c r="L248" t="s">
        <v>112</v>
      </c>
    </row>
    <row r="249" spans="1:12" x14ac:dyDescent="0.25">
      <c r="A249">
        <v>252</v>
      </c>
      <c r="B249">
        <v>108</v>
      </c>
      <c r="C249" t="s">
        <v>305</v>
      </c>
      <c r="D249" s="183">
        <v>340793</v>
      </c>
      <c r="E249" s="183">
        <v>40612</v>
      </c>
      <c r="F249" s="183">
        <v>108227</v>
      </c>
      <c r="G249">
        <v>109181</v>
      </c>
      <c r="H249">
        <v>108227</v>
      </c>
      <c r="I249">
        <v>2031</v>
      </c>
      <c r="J249">
        <v>400</v>
      </c>
      <c r="K249" t="s">
        <v>111</v>
      </c>
      <c r="L249" t="s">
        <v>112</v>
      </c>
    </row>
    <row r="250" spans="1:12" x14ac:dyDescent="0.25">
      <c r="A250">
        <v>253</v>
      </c>
      <c r="B250">
        <v>108</v>
      </c>
      <c r="C250" t="s">
        <v>306</v>
      </c>
      <c r="D250" s="183">
        <v>405652</v>
      </c>
      <c r="E250" s="183">
        <v>42802</v>
      </c>
      <c r="F250" s="183">
        <v>108843</v>
      </c>
      <c r="G250">
        <v>150952</v>
      </c>
      <c r="H250">
        <v>108843</v>
      </c>
      <c r="I250">
        <v>2027</v>
      </c>
      <c r="J250">
        <v>390</v>
      </c>
      <c r="K250" t="s">
        <v>111</v>
      </c>
      <c r="L250" t="s">
        <v>112</v>
      </c>
    </row>
    <row r="251" spans="1:12" x14ac:dyDescent="0.25">
      <c r="A251">
        <v>254</v>
      </c>
      <c r="B251">
        <v>108</v>
      </c>
      <c r="C251" t="s">
        <v>307</v>
      </c>
      <c r="D251" s="183">
        <v>203236</v>
      </c>
      <c r="E251" s="183">
        <v>38790</v>
      </c>
      <c r="F251" s="183">
        <v>149226</v>
      </c>
      <c r="G251">
        <v>155935</v>
      </c>
      <c r="H251">
        <v>106168</v>
      </c>
      <c r="I251">
        <v>2026</v>
      </c>
      <c r="J251" t="s">
        <v>169</v>
      </c>
      <c r="K251">
        <v>410</v>
      </c>
    </row>
    <row r="252" spans="1:12" x14ac:dyDescent="0.25">
      <c r="A252">
        <v>255</v>
      </c>
      <c r="B252">
        <v>370</v>
      </c>
      <c r="C252" t="s">
        <v>277</v>
      </c>
      <c r="D252" s="183" t="s">
        <v>112</v>
      </c>
    </row>
    <row r="253" spans="1:12" x14ac:dyDescent="0.25">
      <c r="A253">
        <v>256</v>
      </c>
      <c r="B253">
        <v>108</v>
      </c>
      <c r="C253" t="s">
        <v>308</v>
      </c>
      <c r="D253" s="183">
        <v>260431</v>
      </c>
      <c r="E253" s="183">
        <v>39139</v>
      </c>
      <c r="F253" s="183">
        <v>149204</v>
      </c>
      <c r="G253">
        <v>155935</v>
      </c>
      <c r="H253">
        <v>106168</v>
      </c>
      <c r="I253">
        <v>2027</v>
      </c>
      <c r="J253">
        <v>380</v>
      </c>
      <c r="K253" t="s">
        <v>111</v>
      </c>
      <c r="L253" t="s">
        <v>112</v>
      </c>
    </row>
    <row r="254" spans="1:12" x14ac:dyDescent="0.25">
      <c r="A254">
        <v>257</v>
      </c>
      <c r="B254">
        <v>108</v>
      </c>
      <c r="C254" t="s">
        <v>309</v>
      </c>
      <c r="D254" s="183">
        <v>260422</v>
      </c>
      <c r="E254" s="183">
        <v>39139</v>
      </c>
      <c r="F254" s="183">
        <v>149204</v>
      </c>
      <c r="G254">
        <v>155935</v>
      </c>
      <c r="H254">
        <v>106168</v>
      </c>
      <c r="I254">
        <v>2027</v>
      </c>
      <c r="J254">
        <v>390</v>
      </c>
      <c r="K254" t="s">
        <v>111</v>
      </c>
      <c r="L254" t="s">
        <v>112</v>
      </c>
    </row>
    <row r="255" spans="1:12" x14ac:dyDescent="0.25">
      <c r="A255">
        <v>258</v>
      </c>
      <c r="B255">
        <v>108</v>
      </c>
      <c r="C255" t="s">
        <v>311</v>
      </c>
      <c r="D255" s="183">
        <v>450212</v>
      </c>
      <c r="E255" s="183">
        <v>44280</v>
      </c>
      <c r="F255" s="183">
        <v>108843</v>
      </c>
      <c r="G255">
        <v>150952</v>
      </c>
      <c r="H255">
        <v>108843</v>
      </c>
      <c r="I255">
        <v>2031</v>
      </c>
      <c r="J255">
        <v>290</v>
      </c>
      <c r="K255" t="s">
        <v>111</v>
      </c>
      <c r="L255" t="s">
        <v>112</v>
      </c>
    </row>
    <row r="256" spans="1:12" x14ac:dyDescent="0.25">
      <c r="A256">
        <v>259</v>
      </c>
      <c r="B256">
        <v>108</v>
      </c>
      <c r="C256" t="s">
        <v>312</v>
      </c>
      <c r="D256" s="183">
        <v>177191</v>
      </c>
      <c r="E256" s="183">
        <v>36944</v>
      </c>
      <c r="F256" s="183">
        <v>142238</v>
      </c>
      <c r="G256">
        <v>217509</v>
      </c>
      <c r="H256">
        <v>2026</v>
      </c>
      <c r="I256">
        <v>520</v>
      </c>
      <c r="J256" t="s">
        <v>111</v>
      </c>
      <c r="K256" t="s">
        <v>112</v>
      </c>
    </row>
    <row r="257" spans="1:13" x14ac:dyDescent="0.25">
      <c r="A257">
        <v>260</v>
      </c>
      <c r="B257">
        <v>108</v>
      </c>
      <c r="C257" t="s">
        <v>313</v>
      </c>
      <c r="D257" s="183">
        <v>364579</v>
      </c>
      <c r="E257" s="183">
        <v>41710</v>
      </c>
      <c r="F257" s="183">
        <v>108843</v>
      </c>
      <c r="G257">
        <v>150952</v>
      </c>
      <c r="H257">
        <v>132949</v>
      </c>
      <c r="I257">
        <v>2034</v>
      </c>
      <c r="J257">
        <v>380</v>
      </c>
      <c r="K257" t="s">
        <v>111</v>
      </c>
      <c r="L257" t="s">
        <v>112</v>
      </c>
    </row>
    <row r="258" spans="1:13" x14ac:dyDescent="0.25">
      <c r="A258">
        <v>261</v>
      </c>
      <c r="B258">
        <v>108</v>
      </c>
      <c r="C258" t="s">
        <v>638</v>
      </c>
      <c r="D258" s="183" t="s">
        <v>639</v>
      </c>
      <c r="E258" s="183">
        <v>433914</v>
      </c>
      <c r="F258" s="183">
        <v>43166</v>
      </c>
      <c r="G258">
        <v>103716</v>
      </c>
      <c r="H258">
        <v>109181</v>
      </c>
      <c r="I258">
        <v>103716</v>
      </c>
      <c r="J258">
        <v>2028</v>
      </c>
      <c r="K258">
        <v>390</v>
      </c>
      <c r="L258" t="s">
        <v>111</v>
      </c>
      <c r="M258" t="s">
        <v>112</v>
      </c>
    </row>
    <row r="259" spans="1:13" x14ac:dyDescent="0.25">
      <c r="A259">
        <v>262</v>
      </c>
      <c r="B259">
        <v>108</v>
      </c>
      <c r="C259" t="s">
        <v>638</v>
      </c>
      <c r="D259" s="183" t="s">
        <v>640</v>
      </c>
      <c r="E259" s="183">
        <v>513753</v>
      </c>
      <c r="F259" s="183">
        <v>45728</v>
      </c>
      <c r="G259">
        <v>108227</v>
      </c>
      <c r="H259">
        <v>109181</v>
      </c>
      <c r="I259">
        <v>108227</v>
      </c>
      <c r="J259">
        <v>2035</v>
      </c>
      <c r="K259">
        <v>300</v>
      </c>
      <c r="L259" t="s">
        <v>111</v>
      </c>
      <c r="M259" t="s">
        <v>112</v>
      </c>
    </row>
    <row r="260" spans="1:13" x14ac:dyDescent="0.25">
      <c r="A260">
        <v>263</v>
      </c>
      <c r="B260">
        <v>108</v>
      </c>
      <c r="C260" t="s">
        <v>314</v>
      </c>
      <c r="D260" s="183">
        <v>208396</v>
      </c>
      <c r="E260" s="183">
        <v>38790</v>
      </c>
      <c r="F260" s="183">
        <v>149567</v>
      </c>
      <c r="G260">
        <v>149567</v>
      </c>
      <c r="H260">
        <v>2026</v>
      </c>
      <c r="I260" t="s">
        <v>169</v>
      </c>
      <c r="J260">
        <v>290</v>
      </c>
      <c r="K260" t="s">
        <v>111</v>
      </c>
      <c r="L260" t="s">
        <v>196</v>
      </c>
    </row>
    <row r="261" spans="1:13" x14ac:dyDescent="0.25">
      <c r="A261">
        <v>264</v>
      </c>
      <c r="B261">
        <v>108</v>
      </c>
      <c r="C261" t="s">
        <v>315</v>
      </c>
      <c r="D261" s="183">
        <v>176446</v>
      </c>
      <c r="E261" s="183">
        <v>34886</v>
      </c>
      <c r="F261" s="183">
        <v>142238</v>
      </c>
      <c r="G261">
        <v>217509</v>
      </c>
      <c r="H261">
        <v>2031</v>
      </c>
      <c r="I261">
        <v>360</v>
      </c>
      <c r="J261" t="s">
        <v>111</v>
      </c>
      <c r="K261" t="s">
        <v>196</v>
      </c>
    </row>
    <row r="262" spans="1:13" x14ac:dyDescent="0.25">
      <c r="A262">
        <v>265</v>
      </c>
      <c r="B262">
        <v>108</v>
      </c>
      <c r="C262" t="s">
        <v>316</v>
      </c>
      <c r="D262" s="183">
        <v>195162</v>
      </c>
      <c r="E262" s="183">
        <v>38432</v>
      </c>
      <c r="F262" s="183">
        <v>149567</v>
      </c>
      <c r="G262">
        <v>149567</v>
      </c>
      <c r="H262">
        <v>2025</v>
      </c>
      <c r="I262">
        <v>330</v>
      </c>
      <c r="J262" t="s">
        <v>111</v>
      </c>
      <c r="K262" t="s">
        <v>112</v>
      </c>
    </row>
    <row r="263" spans="1:13" x14ac:dyDescent="0.25">
      <c r="A263">
        <v>266</v>
      </c>
      <c r="B263">
        <v>108</v>
      </c>
      <c r="C263" t="s">
        <v>317</v>
      </c>
      <c r="D263" s="183" t="s">
        <v>204</v>
      </c>
      <c r="E263" s="183">
        <v>473389</v>
      </c>
      <c r="F263" s="183">
        <v>44630</v>
      </c>
      <c r="G263">
        <v>242790</v>
      </c>
      <c r="H263">
        <v>242790</v>
      </c>
      <c r="I263">
        <v>2032</v>
      </c>
      <c r="J263">
        <v>230</v>
      </c>
      <c r="K263" t="s">
        <v>111</v>
      </c>
      <c r="L263" t="s">
        <v>196</v>
      </c>
    </row>
    <row r="264" spans="1:13" x14ac:dyDescent="0.25">
      <c r="A264">
        <v>267</v>
      </c>
      <c r="B264">
        <v>108</v>
      </c>
      <c r="C264" t="s">
        <v>318</v>
      </c>
      <c r="D264" s="183">
        <v>407391</v>
      </c>
      <c r="E264" s="183">
        <v>43166</v>
      </c>
      <c r="F264" s="183">
        <v>108843</v>
      </c>
      <c r="G264">
        <v>150952</v>
      </c>
      <c r="H264">
        <v>108843</v>
      </c>
      <c r="I264">
        <v>2028</v>
      </c>
      <c r="J264">
        <v>390</v>
      </c>
      <c r="K264" t="s">
        <v>111</v>
      </c>
      <c r="L264" t="s">
        <v>112</v>
      </c>
    </row>
    <row r="265" spans="1:13" x14ac:dyDescent="0.25">
      <c r="A265">
        <v>268</v>
      </c>
      <c r="B265">
        <v>108</v>
      </c>
      <c r="C265" t="s">
        <v>641</v>
      </c>
      <c r="D265" s="183" t="s">
        <v>642</v>
      </c>
      <c r="E265" s="183">
        <v>433097</v>
      </c>
      <c r="F265" s="183">
        <v>43166</v>
      </c>
      <c r="G265">
        <v>207858</v>
      </c>
      <c r="H265">
        <v>102335</v>
      </c>
      <c r="I265">
        <v>2028</v>
      </c>
      <c r="J265">
        <v>320</v>
      </c>
      <c r="K265" t="s">
        <v>111</v>
      </c>
      <c r="L265" t="s">
        <v>112</v>
      </c>
    </row>
    <row r="266" spans="1:13" x14ac:dyDescent="0.25">
      <c r="A266">
        <v>269</v>
      </c>
      <c r="B266">
        <v>108</v>
      </c>
      <c r="C266" t="s">
        <v>641</v>
      </c>
      <c r="D266" s="183" t="s">
        <v>643</v>
      </c>
      <c r="E266" s="183">
        <v>474548</v>
      </c>
      <c r="F266" s="183">
        <v>44280</v>
      </c>
      <c r="G266">
        <v>102335</v>
      </c>
      <c r="H266">
        <v>207858</v>
      </c>
      <c r="I266">
        <v>102335</v>
      </c>
      <c r="J266">
        <v>2031</v>
      </c>
      <c r="K266">
        <v>370</v>
      </c>
      <c r="L266" t="s">
        <v>111</v>
      </c>
      <c r="M266" t="s">
        <v>112</v>
      </c>
    </row>
    <row r="267" spans="1:13" x14ac:dyDescent="0.25">
      <c r="A267">
        <v>270</v>
      </c>
      <c r="B267">
        <v>108</v>
      </c>
      <c r="C267" t="s">
        <v>641</v>
      </c>
      <c r="D267" s="183" t="s">
        <v>644</v>
      </c>
      <c r="E267" s="183">
        <v>395647</v>
      </c>
      <c r="F267" s="183">
        <v>42072</v>
      </c>
      <c r="G267">
        <v>207858</v>
      </c>
      <c r="H267">
        <v>102335</v>
      </c>
      <c r="I267">
        <v>2025</v>
      </c>
      <c r="J267">
        <v>380</v>
      </c>
      <c r="K267" t="s">
        <v>111</v>
      </c>
      <c r="L267" t="s">
        <v>112</v>
      </c>
    </row>
    <row r="268" spans="1:13" x14ac:dyDescent="0.25">
      <c r="A268">
        <v>271</v>
      </c>
      <c r="B268">
        <v>108</v>
      </c>
      <c r="C268" t="s">
        <v>641</v>
      </c>
      <c r="D268" s="183" t="s">
        <v>645</v>
      </c>
      <c r="E268" s="183">
        <v>432993</v>
      </c>
      <c r="F268" s="183">
        <v>43166</v>
      </c>
      <c r="G268">
        <v>207858</v>
      </c>
      <c r="H268">
        <v>102335</v>
      </c>
      <c r="I268">
        <v>2028</v>
      </c>
      <c r="J268">
        <v>390</v>
      </c>
      <c r="K268" t="s">
        <v>111</v>
      </c>
      <c r="L268" t="s">
        <v>112</v>
      </c>
    </row>
    <row r="269" spans="1:13" x14ac:dyDescent="0.25">
      <c r="A269">
        <v>272</v>
      </c>
      <c r="B269">
        <v>108</v>
      </c>
      <c r="C269" t="s">
        <v>641</v>
      </c>
      <c r="D269" s="183" t="s">
        <v>646</v>
      </c>
      <c r="E269" s="183">
        <v>448145</v>
      </c>
      <c r="F269" s="183">
        <v>43537</v>
      </c>
      <c r="G269">
        <v>207858</v>
      </c>
      <c r="H269">
        <v>102335</v>
      </c>
      <c r="I269">
        <v>2029</v>
      </c>
      <c r="J269">
        <v>390</v>
      </c>
      <c r="K269" t="s">
        <v>111</v>
      </c>
      <c r="L269" t="s">
        <v>112</v>
      </c>
    </row>
    <row r="270" spans="1:13" x14ac:dyDescent="0.25">
      <c r="A270">
        <v>273</v>
      </c>
      <c r="B270">
        <v>108</v>
      </c>
      <c r="C270" t="s">
        <v>641</v>
      </c>
      <c r="D270" s="183" t="s">
        <v>647</v>
      </c>
      <c r="E270" s="183">
        <v>432874</v>
      </c>
      <c r="F270" s="183">
        <v>43166</v>
      </c>
      <c r="G270">
        <v>207858</v>
      </c>
      <c r="H270">
        <v>102335</v>
      </c>
      <c r="I270">
        <v>2028</v>
      </c>
      <c r="J270">
        <v>300</v>
      </c>
      <c r="K270" t="s">
        <v>111</v>
      </c>
      <c r="L270" t="s">
        <v>112</v>
      </c>
    </row>
    <row r="271" spans="1:13" x14ac:dyDescent="0.25">
      <c r="A271">
        <v>274</v>
      </c>
      <c r="B271">
        <v>108</v>
      </c>
      <c r="C271" t="s">
        <v>319</v>
      </c>
      <c r="D271" s="183">
        <v>450496</v>
      </c>
      <c r="E271" s="183">
        <v>43902</v>
      </c>
      <c r="F271" s="183">
        <v>108843</v>
      </c>
      <c r="G271">
        <v>150952</v>
      </c>
      <c r="H271">
        <v>108843</v>
      </c>
      <c r="I271">
        <v>2030</v>
      </c>
      <c r="J271">
        <v>380</v>
      </c>
      <c r="K271" t="s">
        <v>111</v>
      </c>
      <c r="L271" t="s">
        <v>112</v>
      </c>
    </row>
    <row r="272" spans="1:13" x14ac:dyDescent="0.25">
      <c r="A272">
        <v>275</v>
      </c>
      <c r="B272">
        <v>108</v>
      </c>
      <c r="C272" t="s">
        <v>320</v>
      </c>
      <c r="D272" s="183">
        <v>176712</v>
      </c>
      <c r="E272" s="183">
        <v>36217</v>
      </c>
      <c r="F272" s="183">
        <v>142238</v>
      </c>
      <c r="G272">
        <v>217509</v>
      </c>
      <c r="H272">
        <v>2035</v>
      </c>
      <c r="I272">
        <v>410</v>
      </c>
      <c r="J272" t="s">
        <v>111</v>
      </c>
      <c r="K272" t="s">
        <v>112</v>
      </c>
    </row>
    <row r="273" spans="1:13" x14ac:dyDescent="0.25">
      <c r="A273">
        <v>276</v>
      </c>
      <c r="B273">
        <v>108</v>
      </c>
      <c r="C273" t="s">
        <v>648</v>
      </c>
      <c r="D273" s="183">
        <v>386</v>
      </c>
      <c r="E273" s="183">
        <v>310361</v>
      </c>
      <c r="F273" s="183">
        <v>39882</v>
      </c>
      <c r="G273">
        <v>149567</v>
      </c>
      <c r="H273">
        <v>149567</v>
      </c>
      <c r="I273">
        <v>2029</v>
      </c>
      <c r="J273">
        <v>390</v>
      </c>
      <c r="K273" t="s">
        <v>111</v>
      </c>
      <c r="L273" t="s">
        <v>196</v>
      </c>
    </row>
    <row r="274" spans="1:13" x14ac:dyDescent="0.25">
      <c r="A274">
        <v>277</v>
      </c>
      <c r="B274">
        <v>108</v>
      </c>
      <c r="C274" t="s">
        <v>648</v>
      </c>
      <c r="D274" s="183">
        <v>521</v>
      </c>
      <c r="E274" s="183">
        <v>208433</v>
      </c>
      <c r="F274" s="183">
        <v>38790</v>
      </c>
      <c r="G274">
        <v>149567</v>
      </c>
      <c r="H274">
        <v>149567</v>
      </c>
      <c r="I274">
        <v>2026</v>
      </c>
      <c r="J274">
        <v>560</v>
      </c>
      <c r="K274" t="s">
        <v>111</v>
      </c>
      <c r="L274" t="s">
        <v>112</v>
      </c>
    </row>
    <row r="275" spans="1:13" x14ac:dyDescent="0.25">
      <c r="A275">
        <v>278</v>
      </c>
      <c r="B275">
        <v>108</v>
      </c>
      <c r="C275" t="s">
        <v>321</v>
      </c>
      <c r="D275" s="183">
        <v>177090</v>
      </c>
      <c r="E275" s="183">
        <v>36207</v>
      </c>
      <c r="F275" s="183">
        <v>142238</v>
      </c>
      <c r="G275">
        <v>217509</v>
      </c>
      <c r="H275">
        <v>2024</v>
      </c>
      <c r="I275" t="s">
        <v>169</v>
      </c>
      <c r="J275">
        <v>490</v>
      </c>
      <c r="K275" t="s">
        <v>111</v>
      </c>
      <c r="L275" t="s">
        <v>112</v>
      </c>
    </row>
    <row r="276" spans="1:13" x14ac:dyDescent="0.25">
      <c r="A276">
        <v>279</v>
      </c>
      <c r="B276">
        <v>108</v>
      </c>
      <c r="C276" t="s">
        <v>322</v>
      </c>
      <c r="D276" s="183">
        <v>450249</v>
      </c>
      <c r="E276" s="183">
        <v>43902</v>
      </c>
      <c r="F276" s="183">
        <v>108843</v>
      </c>
      <c r="G276">
        <v>150952</v>
      </c>
      <c r="H276">
        <v>108843</v>
      </c>
      <c r="I276">
        <v>2030</v>
      </c>
      <c r="J276">
        <v>270</v>
      </c>
      <c r="K276" t="s">
        <v>111</v>
      </c>
      <c r="L276" t="s">
        <v>112</v>
      </c>
    </row>
    <row r="277" spans="1:13" x14ac:dyDescent="0.25">
      <c r="A277">
        <v>280</v>
      </c>
      <c r="B277">
        <v>108</v>
      </c>
      <c r="C277" t="s">
        <v>323</v>
      </c>
      <c r="D277" s="183">
        <v>281795</v>
      </c>
      <c r="E277" s="183">
        <v>39139</v>
      </c>
      <c r="F277" s="183">
        <v>149567</v>
      </c>
      <c r="G277">
        <v>149567</v>
      </c>
      <c r="H277">
        <v>2027</v>
      </c>
      <c r="I277">
        <v>370</v>
      </c>
      <c r="J277" t="s">
        <v>272</v>
      </c>
      <c r="K277" t="s">
        <v>196</v>
      </c>
    </row>
    <row r="278" spans="1:13" x14ac:dyDescent="0.25">
      <c r="A278">
        <v>281</v>
      </c>
      <c r="B278">
        <v>108</v>
      </c>
      <c r="C278" t="s">
        <v>324</v>
      </c>
      <c r="D278" s="183">
        <v>450029</v>
      </c>
      <c r="E278" s="183">
        <v>43537</v>
      </c>
      <c r="F278" s="183">
        <v>108843</v>
      </c>
      <c r="G278">
        <v>150952</v>
      </c>
      <c r="H278">
        <v>108843</v>
      </c>
      <c r="I278">
        <v>2029</v>
      </c>
      <c r="J278">
        <v>290</v>
      </c>
      <c r="K278" t="s">
        <v>111</v>
      </c>
      <c r="L278" t="s">
        <v>112</v>
      </c>
    </row>
    <row r="279" spans="1:13" x14ac:dyDescent="0.25">
      <c r="A279">
        <v>282</v>
      </c>
      <c r="B279">
        <v>108</v>
      </c>
      <c r="C279" t="s">
        <v>325</v>
      </c>
      <c r="D279" s="183">
        <v>433318</v>
      </c>
      <c r="E279" s="183">
        <v>43537</v>
      </c>
      <c r="F279" s="183">
        <v>108843</v>
      </c>
      <c r="G279">
        <v>150952</v>
      </c>
      <c r="H279">
        <v>108843</v>
      </c>
      <c r="I279">
        <v>2029</v>
      </c>
      <c r="J279">
        <v>300</v>
      </c>
      <c r="K279" t="s">
        <v>111</v>
      </c>
      <c r="L279" t="s">
        <v>112</v>
      </c>
    </row>
    <row r="280" spans="1:13" x14ac:dyDescent="0.25">
      <c r="A280">
        <v>283</v>
      </c>
      <c r="B280">
        <v>108</v>
      </c>
      <c r="C280" t="s">
        <v>649</v>
      </c>
      <c r="D280" s="183">
        <v>175</v>
      </c>
      <c r="E280" s="183">
        <v>356183</v>
      </c>
      <c r="F280" s="183">
        <v>40982</v>
      </c>
      <c r="G280">
        <v>168973</v>
      </c>
      <c r="H280">
        <v>149567</v>
      </c>
      <c r="I280">
        <v>2032</v>
      </c>
      <c r="J280">
        <v>190</v>
      </c>
      <c r="K280" t="s">
        <v>111</v>
      </c>
      <c r="L280" t="s">
        <v>196</v>
      </c>
    </row>
    <row r="281" spans="1:13" x14ac:dyDescent="0.25">
      <c r="A281">
        <v>284</v>
      </c>
      <c r="B281">
        <v>108</v>
      </c>
      <c r="C281" t="s">
        <v>649</v>
      </c>
      <c r="D281" s="183">
        <v>195</v>
      </c>
      <c r="E281" s="183">
        <v>356174</v>
      </c>
      <c r="F281" s="183">
        <v>40982</v>
      </c>
      <c r="G281">
        <v>168973</v>
      </c>
      <c r="H281">
        <v>149567</v>
      </c>
      <c r="I281">
        <v>2032</v>
      </c>
      <c r="J281">
        <v>230</v>
      </c>
      <c r="K281" t="s">
        <v>111</v>
      </c>
      <c r="L281" t="s">
        <v>196</v>
      </c>
    </row>
    <row r="282" spans="1:13" x14ac:dyDescent="0.25">
      <c r="A282">
        <v>285</v>
      </c>
      <c r="B282">
        <v>108</v>
      </c>
      <c r="C282" t="s">
        <v>649</v>
      </c>
      <c r="D282" s="183">
        <v>202</v>
      </c>
      <c r="E282" s="183">
        <v>356468</v>
      </c>
      <c r="F282" s="183">
        <v>40982</v>
      </c>
      <c r="G282">
        <v>149567</v>
      </c>
      <c r="H282">
        <v>168973</v>
      </c>
      <c r="I282">
        <v>149567</v>
      </c>
      <c r="J282">
        <v>2032</v>
      </c>
      <c r="K282">
        <v>230</v>
      </c>
      <c r="L282" t="s">
        <v>111</v>
      </c>
      <c r="M282" t="s">
        <v>127</v>
      </c>
    </row>
    <row r="283" spans="1:13" x14ac:dyDescent="0.25">
      <c r="A283">
        <v>286</v>
      </c>
      <c r="B283">
        <v>108</v>
      </c>
      <c r="C283" t="s">
        <v>327</v>
      </c>
      <c r="D283" s="183">
        <v>460273</v>
      </c>
      <c r="E283" s="183">
        <v>43902</v>
      </c>
      <c r="F283" s="183">
        <v>149282</v>
      </c>
      <c r="G283">
        <v>152187</v>
      </c>
      <c r="H283">
        <v>149282</v>
      </c>
      <c r="I283">
        <v>2030</v>
      </c>
      <c r="J283">
        <v>350</v>
      </c>
      <c r="K283" t="s">
        <v>112</v>
      </c>
      <c r="L283" t="s">
        <v>112</v>
      </c>
    </row>
    <row r="284" spans="1:13" x14ac:dyDescent="0.25">
      <c r="A284">
        <v>287</v>
      </c>
      <c r="B284">
        <v>108</v>
      </c>
      <c r="C284" t="s">
        <v>328</v>
      </c>
      <c r="D284" s="183">
        <v>176491</v>
      </c>
      <c r="E284" s="183">
        <v>35159</v>
      </c>
      <c r="F284" s="183">
        <v>142238</v>
      </c>
      <c r="G284">
        <v>217509</v>
      </c>
      <c r="H284">
        <v>2031</v>
      </c>
      <c r="I284">
        <v>370</v>
      </c>
      <c r="J284" t="s">
        <v>111</v>
      </c>
      <c r="K284" t="s">
        <v>112</v>
      </c>
    </row>
    <row r="285" spans="1:13" x14ac:dyDescent="0.25">
      <c r="A285">
        <v>288</v>
      </c>
      <c r="B285">
        <v>108</v>
      </c>
      <c r="C285" t="s">
        <v>329</v>
      </c>
      <c r="D285" s="183">
        <v>340821</v>
      </c>
      <c r="E285" s="183">
        <v>40982</v>
      </c>
      <c r="F285" s="183">
        <v>108227</v>
      </c>
      <c r="G285">
        <v>109181</v>
      </c>
      <c r="H285">
        <v>108227</v>
      </c>
      <c r="I285">
        <v>2032</v>
      </c>
      <c r="J285">
        <v>370</v>
      </c>
      <c r="K285" t="s">
        <v>111</v>
      </c>
      <c r="L285" t="s">
        <v>112</v>
      </c>
    </row>
    <row r="286" spans="1:13" x14ac:dyDescent="0.25">
      <c r="A286">
        <v>289</v>
      </c>
      <c r="B286">
        <v>108</v>
      </c>
      <c r="C286" t="s">
        <v>330</v>
      </c>
      <c r="D286" s="183">
        <v>450414</v>
      </c>
      <c r="E286" s="183">
        <v>43902</v>
      </c>
      <c r="F286" s="183">
        <v>108843</v>
      </c>
      <c r="G286">
        <v>150952</v>
      </c>
      <c r="H286">
        <v>108843</v>
      </c>
      <c r="I286">
        <v>2030</v>
      </c>
      <c r="J286">
        <v>300</v>
      </c>
      <c r="K286" t="s">
        <v>111</v>
      </c>
      <c r="L286" t="s">
        <v>112</v>
      </c>
    </row>
    <row r="287" spans="1:13" x14ac:dyDescent="0.25">
      <c r="A287">
        <v>290</v>
      </c>
      <c r="B287">
        <v>108</v>
      </c>
      <c r="C287" t="s">
        <v>331</v>
      </c>
      <c r="D287" s="183">
        <v>473206</v>
      </c>
      <c r="E287" s="183">
        <v>44630</v>
      </c>
      <c r="F287" s="183">
        <v>242790</v>
      </c>
      <c r="G287">
        <v>242790</v>
      </c>
      <c r="H287">
        <v>2032</v>
      </c>
      <c r="I287">
        <v>250</v>
      </c>
      <c r="J287" t="s">
        <v>111</v>
      </c>
      <c r="K287" t="s">
        <v>112</v>
      </c>
    </row>
    <row r="288" spans="1:13" x14ac:dyDescent="0.25">
      <c r="A288">
        <v>291</v>
      </c>
      <c r="B288">
        <v>108</v>
      </c>
      <c r="C288" t="s">
        <v>650</v>
      </c>
      <c r="D288" s="183" t="s">
        <v>204</v>
      </c>
      <c r="E288" s="183">
        <v>473297</v>
      </c>
      <c r="F288" s="183">
        <v>44280</v>
      </c>
      <c r="G288">
        <v>242790</v>
      </c>
      <c r="H288">
        <v>242790</v>
      </c>
      <c r="I288">
        <v>2031</v>
      </c>
      <c r="J288">
        <v>230</v>
      </c>
      <c r="K288" t="s">
        <v>111</v>
      </c>
      <c r="L288" t="s">
        <v>196</v>
      </c>
    </row>
  </sheetData>
  <autoFilter ref="B3:O3" xr:uid="{C232F121-0AD1-4063-8C68-A98863A4F31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</vt:i4>
      </vt:variant>
    </vt:vector>
  </HeadingPairs>
  <TitlesOfParts>
    <vt:vector size="9" baseType="lpstr">
      <vt:lpstr>Info</vt:lpstr>
      <vt:lpstr>Bejelentő adatai</vt:lpstr>
      <vt:lpstr>Top20_Bejelentés 2025 évre</vt:lpstr>
      <vt:lpstr>levél</vt:lpstr>
      <vt:lpstr>Bejelentés kórtankísérletbe</vt:lpstr>
      <vt:lpstr>Kukorica fajtajegyzék</vt:lpstr>
      <vt:lpstr>Kísérleti helyek</vt:lpstr>
      <vt:lpstr>NÉBIHFjegyzék2025</vt:lpstr>
      <vt:lpstr>Info!Nyomtatási_terület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 Szieberth Dénes</dc:creator>
  <cp:keywords/>
  <dc:description/>
  <cp:lastModifiedBy>Dénes Szieberth</cp:lastModifiedBy>
  <cp:revision/>
  <dcterms:created xsi:type="dcterms:W3CDTF">2007-01-04T07:49:08Z</dcterms:created>
  <dcterms:modified xsi:type="dcterms:W3CDTF">2026-03-10T17:59:29Z</dcterms:modified>
  <cp:category/>
  <cp:contentStatus/>
</cp:coreProperties>
</file>